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055" windowHeight="7935" activeTab="2"/>
  </bookViews>
  <sheets>
    <sheet name="CR F1N seniori" sheetId="1" r:id="rId1"/>
    <sheet name="CR F1N juniori" sheetId="2" r:id="rId2"/>
    <sheet name="CR F1N echipe" sheetId="3" r:id="rId3"/>
  </sheets>
  <calcPr calcId="125725"/>
</workbook>
</file>

<file path=xl/calcChain.xml><?xml version="1.0" encoding="utf-8"?>
<calcChain xmlns="http://schemas.openxmlformats.org/spreadsheetml/2006/main">
  <c r="D22" i="3"/>
  <c r="D21"/>
  <c r="D20"/>
  <c r="D17"/>
  <c r="D19"/>
  <c r="D18"/>
  <c r="D11"/>
  <c r="D9"/>
  <c r="D10"/>
  <c r="D8"/>
  <c r="D7"/>
  <c r="Q20" i="2"/>
  <c r="P20"/>
  <c r="O20"/>
  <c r="R20" s="1"/>
  <c r="R19"/>
  <c r="Q19"/>
  <c r="P19"/>
  <c r="O19"/>
  <c r="Q18"/>
  <c r="P18"/>
  <c r="O18"/>
  <c r="R18" s="1"/>
  <c r="Q17"/>
  <c r="P17"/>
  <c r="O17"/>
  <c r="R17" s="1"/>
  <c r="Q16"/>
  <c r="P16"/>
  <c r="R16" s="1"/>
  <c r="O16"/>
  <c r="R15"/>
  <c r="Q15"/>
  <c r="P15"/>
  <c r="O15"/>
  <c r="Q14"/>
  <c r="P14"/>
  <c r="O14"/>
  <c r="R14" s="1"/>
  <c r="Q13"/>
  <c r="P13"/>
  <c r="O13"/>
  <c r="R13" s="1"/>
  <c r="Q12"/>
  <c r="P12"/>
  <c r="R12" s="1"/>
  <c r="O12"/>
  <c r="R11"/>
  <c r="Q11"/>
  <c r="P11"/>
  <c r="O11"/>
  <c r="Q10"/>
  <c r="P10"/>
  <c r="O10"/>
  <c r="R10" s="1"/>
  <c r="Q9"/>
  <c r="P9"/>
  <c r="O9"/>
  <c r="R9" s="1"/>
  <c r="Q8"/>
  <c r="R8" s="1"/>
  <c r="P8"/>
  <c r="O8"/>
  <c r="R7"/>
  <c r="Q7"/>
  <c r="P7"/>
  <c r="O7"/>
  <c r="P17" i="1"/>
  <c r="R17" s="1"/>
  <c r="Q8"/>
  <c r="Q17"/>
  <c r="P8"/>
  <c r="O8"/>
  <c r="O17"/>
  <c r="O13"/>
  <c r="O14"/>
  <c r="O15"/>
  <c r="O16"/>
  <c r="O10"/>
  <c r="O11"/>
  <c r="O12"/>
  <c r="Q9"/>
  <c r="P9"/>
  <c r="O9"/>
  <c r="O7"/>
  <c r="Q11"/>
  <c r="P11"/>
  <c r="Q10"/>
  <c r="P10"/>
  <c r="Q16"/>
  <c r="P16"/>
  <c r="Q15"/>
  <c r="P15"/>
  <c r="Q14"/>
  <c r="P14"/>
  <c r="Q13"/>
  <c r="P13"/>
  <c r="Q12"/>
  <c r="P12"/>
  <c r="Q7"/>
  <c r="P7"/>
  <c r="R8" l="1"/>
  <c r="R7"/>
  <c r="R15"/>
  <c r="R16"/>
  <c r="R13"/>
  <c r="R14"/>
  <c r="R10"/>
  <c r="R11"/>
  <c r="R12"/>
  <c r="R9"/>
</calcChain>
</file>

<file path=xl/sharedStrings.xml><?xml version="1.0" encoding="utf-8"?>
<sst xmlns="http://schemas.openxmlformats.org/spreadsheetml/2006/main" count="146" uniqueCount="74">
  <si>
    <t>Cupa romaniei F1N</t>
  </si>
  <si>
    <t>Loc</t>
  </si>
  <si>
    <t>Sportiv</t>
  </si>
  <si>
    <t>Club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</si>
  <si>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</si>
  <si>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</si>
  <si>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</si>
  <si>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</si>
  <si>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</si>
  <si>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</si>
  <si>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</si>
  <si>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</si>
  <si>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</si>
  <si>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Max1</t>
  </si>
  <si>
    <t>Max2</t>
  </si>
  <si>
    <t>Max3</t>
  </si>
  <si>
    <t>Total</t>
  </si>
  <si>
    <t>Munteanu Daniel</t>
  </si>
  <si>
    <t>Vartolomei Daniel</t>
  </si>
  <si>
    <t>Tomescu Traian</t>
  </si>
  <si>
    <t>Constantin Corneliu</t>
  </si>
  <si>
    <t>Spineanu Bogdan</t>
  </si>
  <si>
    <t>Furjes Tiberiu</t>
  </si>
  <si>
    <t>Petresti 24.04.2016</t>
  </si>
  <si>
    <t>Individual seniori</t>
  </si>
  <si>
    <t>Dinu Alexandru</t>
  </si>
  <si>
    <t>Iordache Alexandru</t>
  </si>
  <si>
    <t>Tatu Vlad</t>
  </si>
  <si>
    <t>Andrei Octavian</t>
  </si>
  <si>
    <t>Galbenu Andrei</t>
  </si>
  <si>
    <t>Nechifor Moraru Ioana</t>
  </si>
  <si>
    <t>Dumitru Gabriel</t>
  </si>
  <si>
    <t>Pct.CR</t>
  </si>
  <si>
    <t>Bonus</t>
  </si>
  <si>
    <t>Cupa României - Categoria F1N</t>
  </si>
  <si>
    <t>Etapa I, Petreşti 24.04.2016</t>
  </si>
  <si>
    <t>Individual juniori</t>
  </si>
  <si>
    <t>Anca Laurenţiu</t>
  </si>
  <si>
    <t>Răcăşanu Ştefan</t>
  </si>
  <si>
    <t>Cîtuleţe Radu</t>
  </si>
  <si>
    <t>Păun Vlad</t>
  </si>
  <si>
    <t>Bălan Sebastian</t>
  </si>
  <si>
    <t>Preda Vladuţ</t>
  </si>
  <si>
    <t>Strîmbu Sebastian</t>
  </si>
  <si>
    <t>Licenţă</t>
  </si>
  <si>
    <t>Palatul Copiilor Ploieşti</t>
  </si>
  <si>
    <t>Palatul Copiilor Piteşti</t>
  </si>
  <si>
    <t>Clubul Copiilor Mizil</t>
  </si>
  <si>
    <t>Aeroclub României Piteşti</t>
  </si>
  <si>
    <t>C.S.U. Piteşti</t>
  </si>
  <si>
    <t>S.C.M. Piteşti</t>
  </si>
  <si>
    <t>C.S. Atlantis-Aripile Braşov</t>
  </si>
  <si>
    <t>Nicoară Vasile</t>
  </si>
  <si>
    <t>Popa Aurel</t>
  </si>
  <si>
    <t>Pîrvu Adrian</t>
  </si>
  <si>
    <t>Săvulescu Ariel</t>
  </si>
  <si>
    <t>Strîmbu Valentin</t>
  </si>
  <si>
    <t>C. S. U. Galaţi</t>
  </si>
  <si>
    <t>C. S. U. Piteşti</t>
  </si>
  <si>
    <t>C.S. Atlantis-Aripile Braşov 1</t>
  </si>
  <si>
    <t>C.S. Atlantis-Aripile Braşov 2</t>
  </si>
  <si>
    <t>Cupa României , categoria F1N</t>
  </si>
  <si>
    <t>C.S.U Galaţi</t>
  </si>
  <si>
    <t>Sportiv 1</t>
  </si>
  <si>
    <t>Sportiv 2</t>
  </si>
  <si>
    <t>Sportiv 3</t>
  </si>
  <si>
    <t>Echipe seniori</t>
  </si>
  <si>
    <t>Echipe juniori</t>
  </si>
  <si>
    <t>C. C. Mizil&amp;Palatul Copiilor Ploieşti</t>
  </si>
  <si>
    <t>CSU Piteşti</t>
  </si>
  <si>
    <t>SCM Piteşti</t>
  </si>
  <si>
    <t>Aeroclubul Romaniei Piteşti</t>
  </si>
  <si>
    <t>Preda Vlăduţ</t>
  </si>
  <si>
    <t>Cîţulete Radu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</si>
</sst>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1" fillId="4" borderId="0" xfId="0" applyFont="1" applyFill="1" applyBorder="1" applyAlignment="1">
      <alignment horizontal="center"/>
    </xf>
    <xf numFmtId="0" fontId="0" fillId="4" borderId="0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0" fillId="5" borderId="0" xfId="0" applyFill="1" applyBorder="1" applyAlignment="1">
      <alignment horizontal="center"/>
    </xf>
    <xf numFmtId="0" fontId="0" fillId="0" borderId="0" xfId="0" applyFill="1" applyBorder="1"/>
    <xf numFmtId="0" fontId="1" fillId="5" borderId="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1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1" fillId="5" borderId="30" xfId="0" applyFont="1" applyFill="1" applyBorder="1"/>
    <xf numFmtId="0" fontId="4" fillId="6" borderId="2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1" fillId="5" borderId="34" xfId="0" applyFont="1" applyFill="1" applyBorder="1"/>
    <xf numFmtId="0" fontId="1" fillId="5" borderId="17" xfId="0" applyFont="1" applyFill="1" applyBorder="1"/>
    <xf numFmtId="0" fontId="5" fillId="0" borderId="8" xfId="0" applyFont="1" applyBorder="1"/>
    <xf numFmtId="0" fontId="5" fillId="0" borderId="9" xfId="0" applyFont="1" applyFill="1" applyBorder="1"/>
    <xf numFmtId="0" fontId="5" fillId="0" borderId="10" xfId="0" applyFont="1" applyBorder="1"/>
    <xf numFmtId="0" fontId="4" fillId="0" borderId="15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10" xfId="0" applyFont="1" applyBorder="1"/>
    <xf numFmtId="0" fontId="1" fillId="5" borderId="38" xfId="0" applyFont="1" applyFill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5" fillId="0" borderId="9" xfId="0" applyFont="1" applyBorder="1"/>
    <xf numFmtId="0" fontId="4" fillId="6" borderId="18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" fillId="5" borderId="41" xfId="0" applyFont="1" applyFill="1" applyBorder="1"/>
    <xf numFmtId="0" fontId="1" fillId="5" borderId="29" xfId="0" applyFont="1" applyFill="1" applyBorder="1"/>
    <xf numFmtId="0" fontId="1" fillId="5" borderId="42" xfId="0" applyFont="1" applyFill="1" applyBorder="1"/>
    <xf numFmtId="0" fontId="3" fillId="4" borderId="3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4" borderId="0" xfId="0" applyFont="1" applyFill="1" applyBorder="1"/>
    <xf numFmtId="0" fontId="3" fillId="0" borderId="26" xfId="0" applyFont="1" applyBorder="1" applyAlignment="1">
      <alignment horizontal="center"/>
    </xf>
    <xf numFmtId="0" fontId="4" fillId="5" borderId="46" xfId="0" applyFont="1" applyFill="1" applyBorder="1"/>
    <xf numFmtId="0" fontId="4" fillId="5" borderId="47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48" xfId="0" applyFont="1" applyFill="1" applyBorder="1"/>
    <xf numFmtId="0" fontId="4" fillId="5" borderId="14" xfId="0" applyFont="1" applyFill="1" applyBorder="1" applyAlignment="1">
      <alignment horizontal="center"/>
    </xf>
    <xf numFmtId="0" fontId="4" fillId="0" borderId="10" xfId="0" applyFont="1" applyFill="1" applyBorder="1"/>
    <xf numFmtId="0" fontId="4" fillId="5" borderId="4" xfId="0" applyFont="1" applyFill="1" applyBorder="1"/>
    <xf numFmtId="0" fontId="4" fillId="5" borderId="49" xfId="0" applyFont="1" applyFill="1" applyBorder="1"/>
    <xf numFmtId="0" fontId="3" fillId="0" borderId="40" xfId="0" applyFont="1" applyBorder="1" applyAlignment="1">
      <alignment horizontal="center"/>
    </xf>
    <xf numFmtId="0" fontId="4" fillId="5" borderId="45" xfId="0" applyFont="1" applyFill="1" applyBorder="1"/>
    <xf numFmtId="0" fontId="4" fillId="5" borderId="14" xfId="0" applyFont="1" applyFill="1" applyBorder="1"/>
    <xf numFmtId="0" fontId="5" fillId="5" borderId="33" xfId="0" applyFont="1" applyFill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4" fillId="0" borderId="16" xfId="0" applyFont="1" applyFill="1" applyBorder="1"/>
    <xf numFmtId="0" fontId="4" fillId="5" borderId="15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Border="1"/>
    <xf numFmtId="0" fontId="3" fillId="0" borderId="11" xfId="0" applyFont="1" applyBorder="1"/>
    <xf numFmtId="0" fontId="3" fillId="5" borderId="9" xfId="0" applyFont="1" applyFill="1" applyBorder="1" applyAlignment="1">
      <alignment horizontal="center"/>
    </xf>
    <xf numFmtId="0" fontId="4" fillId="0" borderId="12" xfId="0" applyFont="1" applyFill="1" applyBorder="1"/>
    <xf numFmtId="0" fontId="4" fillId="5" borderId="9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Border="1"/>
    <xf numFmtId="0" fontId="3" fillId="0" borderId="12" xfId="0" applyFont="1" applyBorder="1"/>
    <xf numFmtId="0" fontId="4" fillId="4" borderId="12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3" fillId="5" borderId="10" xfId="0" applyFont="1" applyFill="1" applyBorder="1" applyAlignment="1">
      <alignment horizontal="center"/>
    </xf>
    <xf numFmtId="0" fontId="4" fillId="4" borderId="13" xfId="0" applyFont="1" applyFill="1" applyBorder="1"/>
    <xf numFmtId="0" fontId="4" fillId="5" borderId="1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13" xfId="0" applyFont="1" applyFill="1" applyBorder="1"/>
    <xf numFmtId="0" fontId="3" fillId="5" borderId="8" xfId="0" applyFont="1" applyFill="1" applyBorder="1" applyAlignment="1">
      <alignment horizontal="center"/>
    </xf>
    <xf numFmtId="0" fontId="4" fillId="0" borderId="8" xfId="0" applyFont="1" applyBorder="1"/>
    <xf numFmtId="0" fontId="4" fillId="5" borderId="8" xfId="0" applyFont="1" applyFill="1" applyBorder="1" applyAlignment="1">
      <alignment horizontal="center"/>
    </xf>
    <xf numFmtId="0" fontId="3" fillId="0" borderId="7" xfId="0" applyFont="1" applyBorder="1"/>
    <xf numFmtId="0" fontId="3" fillId="0" borderId="13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7"/>
  <sheetViews>
    <sheetView topLeftCell="A2" zoomScaleNormal="100" workbookViewId="0">
      <selection activeCell="I21" sqref="I21"/>
    </sheetView>
  </sheetViews>
  <sheetFormatPr defaultRowHeight="15"/>
  <cols>
    <col min="1" max="1" width="5.42578125" customWidth="1"/>
    <col min="2" max="2" width="4.140625" customWidth="1"/>
    <col min="3" max="3" width="23.7109375" customWidth="1"/>
    <col min="4" max="4" width="9.42578125" bestFit="1" customWidth="1"/>
    <col min="5" max="5" width="33.140625" customWidth="1"/>
    <col min="6" max="12" width="8.42578125" bestFit="1" customWidth="1"/>
    <col min="13" max="14" width="4.28515625" bestFit="1" customWidth="1"/>
    <col min="15" max="18" width="8.42578125" bestFit="1" customWidth="1"/>
    <col min="19" max="19" width="8.7109375" customWidth="1"/>
    <col min="20" max="20" width="8.42578125" customWidth="1"/>
    <col min="21" max="21" width="6.5703125" customWidth="1"/>
  </cols>
  <sheetData>
    <row r="2" spans="2:21">
      <c r="C2" s="2"/>
    </row>
    <row r="3" spans="2:21">
      <c r="C3" s="2" t="s">
        <v>0</v>
      </c>
    </row>
    <row r="4" spans="2:21">
      <c r="C4" s="2" t="s">
        <v>23</v>
      </c>
    </row>
    <row r="5" spans="2:21" ht="15.75" thickBot="1">
      <c r="C5" s="3" t="s">
        <v>24</v>
      </c>
    </row>
    <row r="6" spans="2:21" ht="19.5" thickBot="1">
      <c r="B6" s="88" t="s">
        <v>1</v>
      </c>
      <c r="C6" s="90" t="s">
        <v>2</v>
      </c>
      <c r="D6" s="92" t="s">
        <v>44</v>
      </c>
      <c r="E6" s="90" t="s">
        <v>3</v>
      </c>
      <c r="F6" s="89" t="s">
        <v>4</v>
      </c>
      <c r="G6" s="86" t="s">
        <v>5</v>
      </c>
      <c r="H6" s="86" t="s">
        <v>6</v>
      </c>
      <c r="I6" s="86" t="s">
        <v>7</v>
      </c>
      <c r="J6" s="86" t="s">
        <v>8</v>
      </c>
      <c r="K6" s="86" t="s">
        <v>9</v>
      </c>
      <c r="L6" s="86" t="s">
        <v>10</v>
      </c>
      <c r="M6" s="86" t="s">
        <v>11</v>
      </c>
      <c r="N6" s="93" t="s">
        <v>12</v>
      </c>
      <c r="O6" s="95" t="s">
        <v>13</v>
      </c>
      <c r="P6" s="86" t="s">
        <v>14</v>
      </c>
      <c r="Q6" s="87" t="s">
        <v>15</v>
      </c>
      <c r="R6" s="96" t="s">
        <v>16</v>
      </c>
      <c r="S6" s="89" t="s">
        <v>32</v>
      </c>
      <c r="T6" s="87" t="s">
        <v>33</v>
      </c>
      <c r="U6" s="84"/>
    </row>
    <row r="7" spans="2:21" ht="18.75">
      <c r="B7" s="97">
        <v>1</v>
      </c>
      <c r="C7" s="98" t="s">
        <v>17</v>
      </c>
      <c r="D7" s="99">
        <v>1443</v>
      </c>
      <c r="E7" s="98" t="s">
        <v>57</v>
      </c>
      <c r="F7" s="66">
        <v>16.18</v>
      </c>
      <c r="G7" s="67">
        <v>19.28</v>
      </c>
      <c r="H7" s="67">
        <v>19.97</v>
      </c>
      <c r="I7" s="67">
        <v>5.95</v>
      </c>
      <c r="J7" s="67">
        <v>16.97</v>
      </c>
      <c r="K7" s="67">
        <v>17.190000000000001</v>
      </c>
      <c r="L7" s="67">
        <v>21.59</v>
      </c>
      <c r="M7" s="67">
        <v>0</v>
      </c>
      <c r="N7" s="68">
        <v>0</v>
      </c>
      <c r="O7" s="69">
        <f t="shared" ref="O7:O17" si="0">LARGE(F7:N7,1)</f>
        <v>21.59</v>
      </c>
      <c r="P7" s="70">
        <f t="shared" ref="P7:P17" si="1">LARGE(F7:N7,2)</f>
        <v>19.97</v>
      </c>
      <c r="Q7" s="71">
        <f t="shared" ref="Q7:Q17" si="2">LARGE(F7:N7,3)</f>
        <v>19.28</v>
      </c>
      <c r="R7" s="72">
        <f t="shared" ref="R7:R17" si="3">O7+P7+Q7</f>
        <v>60.84</v>
      </c>
      <c r="S7" s="73">
        <v>50</v>
      </c>
      <c r="T7" s="74">
        <v>2</v>
      </c>
      <c r="U7" s="21"/>
    </row>
    <row r="8" spans="2:21" ht="18.75">
      <c r="B8" s="29">
        <v>2</v>
      </c>
      <c r="C8" s="37" t="s">
        <v>22</v>
      </c>
      <c r="D8" s="45">
        <v>76</v>
      </c>
      <c r="E8" s="51" t="s">
        <v>58</v>
      </c>
      <c r="F8" s="19">
        <v>10</v>
      </c>
      <c r="G8" s="16">
        <v>18.32</v>
      </c>
      <c r="H8" s="16">
        <v>18.72</v>
      </c>
      <c r="I8" s="16">
        <v>18.41</v>
      </c>
      <c r="J8" s="16">
        <v>16.149999999999999</v>
      </c>
      <c r="K8" s="16">
        <v>17.57</v>
      </c>
      <c r="L8" s="16">
        <v>16.25</v>
      </c>
      <c r="M8" s="18">
        <v>0</v>
      </c>
      <c r="N8" s="57">
        <v>0</v>
      </c>
      <c r="O8" s="59">
        <f t="shared" si="0"/>
        <v>18.72</v>
      </c>
      <c r="P8" s="17">
        <f t="shared" si="1"/>
        <v>18.41</v>
      </c>
      <c r="Q8" s="60">
        <f t="shared" si="2"/>
        <v>18.32</v>
      </c>
      <c r="R8" s="54">
        <f t="shared" si="3"/>
        <v>55.449999999999996</v>
      </c>
      <c r="S8" s="52">
        <v>40</v>
      </c>
      <c r="T8" s="23">
        <v>1</v>
      </c>
      <c r="U8" s="21"/>
    </row>
    <row r="9" spans="2:21" ht="18.75">
      <c r="B9" s="29">
        <v>3</v>
      </c>
      <c r="C9" s="51" t="s">
        <v>18</v>
      </c>
      <c r="D9" s="45">
        <v>57</v>
      </c>
      <c r="E9" s="51" t="s">
        <v>57</v>
      </c>
      <c r="F9" s="19">
        <v>3.63</v>
      </c>
      <c r="G9" s="16">
        <v>16.91</v>
      </c>
      <c r="H9" s="16">
        <v>15.41</v>
      </c>
      <c r="I9" s="16">
        <v>18.899999999999999</v>
      </c>
      <c r="J9" s="16">
        <v>17.5</v>
      </c>
      <c r="K9" s="16">
        <v>16</v>
      </c>
      <c r="L9" s="16">
        <v>4.3099999999999996</v>
      </c>
      <c r="M9" s="16">
        <v>0</v>
      </c>
      <c r="N9" s="56">
        <v>0</v>
      </c>
      <c r="O9" s="59">
        <f t="shared" si="0"/>
        <v>18.899999999999999</v>
      </c>
      <c r="P9" s="17">
        <f t="shared" si="1"/>
        <v>17.5</v>
      </c>
      <c r="Q9" s="60">
        <f t="shared" si="2"/>
        <v>16.91</v>
      </c>
      <c r="R9" s="54">
        <f t="shared" si="3"/>
        <v>53.31</v>
      </c>
      <c r="S9" s="52">
        <v>30</v>
      </c>
      <c r="T9" s="23">
        <v>1</v>
      </c>
      <c r="U9" s="21"/>
    </row>
    <row r="10" spans="2:21" ht="18.75">
      <c r="B10" s="32">
        <v>4</v>
      </c>
      <c r="C10" s="40" t="s">
        <v>52</v>
      </c>
      <c r="D10" s="48">
        <v>131</v>
      </c>
      <c r="E10" s="40" t="s">
        <v>58</v>
      </c>
      <c r="F10" s="19">
        <v>5</v>
      </c>
      <c r="G10" s="16">
        <v>6.09</v>
      </c>
      <c r="H10" s="16">
        <v>8.2799999999999994</v>
      </c>
      <c r="I10" s="16">
        <v>15.93</v>
      </c>
      <c r="J10" s="16">
        <v>9.5299999999999994</v>
      </c>
      <c r="K10" s="16">
        <v>18.12</v>
      </c>
      <c r="L10" s="16">
        <v>15.47</v>
      </c>
      <c r="M10" s="16">
        <v>0</v>
      </c>
      <c r="N10" s="56">
        <v>0</v>
      </c>
      <c r="O10" s="59">
        <f t="shared" si="0"/>
        <v>18.12</v>
      </c>
      <c r="P10" s="17">
        <f t="shared" si="1"/>
        <v>15.93</v>
      </c>
      <c r="Q10" s="60">
        <f t="shared" si="2"/>
        <v>15.47</v>
      </c>
      <c r="R10" s="54">
        <f t="shared" si="3"/>
        <v>49.519999999999996</v>
      </c>
      <c r="S10" s="52">
        <v>25</v>
      </c>
      <c r="T10" s="23">
        <v>1</v>
      </c>
      <c r="U10" s="21"/>
    </row>
    <row r="11" spans="2:21" ht="18.75">
      <c r="B11" s="32">
        <v>5</v>
      </c>
      <c r="C11" s="40" t="s">
        <v>53</v>
      </c>
      <c r="D11" s="48">
        <v>135</v>
      </c>
      <c r="E11" s="40" t="s">
        <v>58</v>
      </c>
      <c r="F11" s="19">
        <v>5.94</v>
      </c>
      <c r="G11" s="16">
        <v>4.62</v>
      </c>
      <c r="H11" s="16">
        <v>15.12</v>
      </c>
      <c r="I11" s="16">
        <v>13.34</v>
      </c>
      <c r="J11" s="16">
        <v>17.350000000000001</v>
      </c>
      <c r="K11" s="16">
        <v>9.1300000000000008</v>
      </c>
      <c r="L11" s="16">
        <v>16.75</v>
      </c>
      <c r="M11" s="16">
        <v>0</v>
      </c>
      <c r="N11" s="56">
        <v>0</v>
      </c>
      <c r="O11" s="59">
        <f t="shared" si="0"/>
        <v>17.350000000000001</v>
      </c>
      <c r="P11" s="17">
        <f t="shared" si="1"/>
        <v>16.75</v>
      </c>
      <c r="Q11" s="60">
        <f t="shared" si="2"/>
        <v>15.12</v>
      </c>
      <c r="R11" s="54">
        <f t="shared" si="3"/>
        <v>49.22</v>
      </c>
      <c r="S11" s="52">
        <v>20</v>
      </c>
      <c r="T11" s="23">
        <v>1</v>
      </c>
      <c r="U11" s="21"/>
    </row>
    <row r="12" spans="2:21" ht="18.75">
      <c r="B12" s="32">
        <v>6</v>
      </c>
      <c r="C12" s="40" t="s">
        <v>54</v>
      </c>
      <c r="D12" s="48">
        <v>60</v>
      </c>
      <c r="E12" s="40" t="s">
        <v>57</v>
      </c>
      <c r="F12" s="19">
        <v>7.56</v>
      </c>
      <c r="G12" s="16">
        <v>11.31</v>
      </c>
      <c r="H12" s="16">
        <v>5.84</v>
      </c>
      <c r="I12" s="16">
        <v>10.119999999999999</v>
      </c>
      <c r="J12" s="16">
        <v>9.0299999999999994</v>
      </c>
      <c r="K12" s="16">
        <v>13.44</v>
      </c>
      <c r="L12" s="16">
        <v>17.25</v>
      </c>
      <c r="M12" s="16">
        <v>0</v>
      </c>
      <c r="N12" s="56">
        <v>0</v>
      </c>
      <c r="O12" s="59">
        <f t="shared" si="0"/>
        <v>17.25</v>
      </c>
      <c r="P12" s="17">
        <f t="shared" si="1"/>
        <v>13.44</v>
      </c>
      <c r="Q12" s="60">
        <f t="shared" si="2"/>
        <v>11.31</v>
      </c>
      <c r="R12" s="54">
        <f t="shared" si="3"/>
        <v>42</v>
      </c>
      <c r="S12" s="52">
        <v>15</v>
      </c>
      <c r="T12" s="23">
        <v>1</v>
      </c>
      <c r="U12" s="21"/>
    </row>
    <row r="13" spans="2:21" ht="18.75">
      <c r="B13" s="32">
        <v>7</v>
      </c>
      <c r="C13" s="40" t="s">
        <v>55</v>
      </c>
      <c r="D13" s="48">
        <v>737</v>
      </c>
      <c r="E13" s="40" t="s">
        <v>45</v>
      </c>
      <c r="F13" s="19">
        <v>9.44</v>
      </c>
      <c r="G13" s="16">
        <v>11.38</v>
      </c>
      <c r="H13" s="16">
        <v>12.66</v>
      </c>
      <c r="I13" s="16">
        <v>5</v>
      </c>
      <c r="J13" s="16">
        <v>13.02</v>
      </c>
      <c r="K13" s="16">
        <v>3.85</v>
      </c>
      <c r="L13" s="16">
        <v>5</v>
      </c>
      <c r="M13" s="16">
        <v>0</v>
      </c>
      <c r="N13" s="56">
        <v>0</v>
      </c>
      <c r="O13" s="59">
        <f t="shared" si="0"/>
        <v>13.02</v>
      </c>
      <c r="P13" s="17">
        <f t="shared" si="1"/>
        <v>12.66</v>
      </c>
      <c r="Q13" s="60">
        <f t="shared" si="2"/>
        <v>11.38</v>
      </c>
      <c r="R13" s="54">
        <f t="shared" si="3"/>
        <v>37.06</v>
      </c>
      <c r="S13" s="52">
        <v>10</v>
      </c>
      <c r="T13" s="23">
        <v>0</v>
      </c>
      <c r="U13" s="21"/>
    </row>
    <row r="14" spans="2:21" ht="18.75">
      <c r="B14" s="32">
        <v>8</v>
      </c>
      <c r="C14" s="40" t="s">
        <v>19</v>
      </c>
      <c r="D14" s="48">
        <v>408</v>
      </c>
      <c r="E14" s="40" t="s">
        <v>51</v>
      </c>
      <c r="F14" s="19">
        <v>3.69</v>
      </c>
      <c r="G14" s="16">
        <v>5.97</v>
      </c>
      <c r="H14" s="16">
        <v>8.8699999999999992</v>
      </c>
      <c r="I14" s="16">
        <v>5.55</v>
      </c>
      <c r="J14" s="16">
        <v>5</v>
      </c>
      <c r="K14" s="16">
        <v>0</v>
      </c>
      <c r="L14" s="16">
        <v>0</v>
      </c>
      <c r="M14" s="16">
        <v>0</v>
      </c>
      <c r="N14" s="56">
        <v>0</v>
      </c>
      <c r="O14" s="59">
        <f t="shared" si="0"/>
        <v>8.8699999999999992</v>
      </c>
      <c r="P14" s="17">
        <f t="shared" si="1"/>
        <v>5.97</v>
      </c>
      <c r="Q14" s="60">
        <f t="shared" si="2"/>
        <v>5.55</v>
      </c>
      <c r="R14" s="54">
        <f t="shared" si="3"/>
        <v>20.39</v>
      </c>
      <c r="S14" s="52">
        <v>8</v>
      </c>
      <c r="T14" s="23">
        <v>0</v>
      </c>
      <c r="U14" s="21"/>
    </row>
    <row r="15" spans="2:21" ht="18.75">
      <c r="B15" s="32">
        <v>9</v>
      </c>
      <c r="C15" s="40" t="s">
        <v>20</v>
      </c>
      <c r="D15" s="48">
        <v>271</v>
      </c>
      <c r="E15" s="40" t="s">
        <v>51</v>
      </c>
      <c r="F15" s="19">
        <v>4.41</v>
      </c>
      <c r="G15" s="16">
        <v>5.0599999999999996</v>
      </c>
      <c r="H15" s="16">
        <v>6.54</v>
      </c>
      <c r="I15" s="16">
        <v>4.5</v>
      </c>
      <c r="J15" s="16">
        <v>5.19</v>
      </c>
      <c r="K15" s="16">
        <v>0</v>
      </c>
      <c r="L15" s="16">
        <v>0</v>
      </c>
      <c r="M15" s="16">
        <v>0</v>
      </c>
      <c r="N15" s="56">
        <v>0</v>
      </c>
      <c r="O15" s="59">
        <f t="shared" si="0"/>
        <v>6.54</v>
      </c>
      <c r="P15" s="17">
        <f t="shared" si="1"/>
        <v>5.19</v>
      </c>
      <c r="Q15" s="60">
        <f t="shared" si="2"/>
        <v>5.0599999999999996</v>
      </c>
      <c r="R15" s="54">
        <f t="shared" si="3"/>
        <v>16.79</v>
      </c>
      <c r="S15" s="52">
        <v>6</v>
      </c>
      <c r="T15" s="23">
        <v>0</v>
      </c>
      <c r="U15" s="21"/>
    </row>
    <row r="16" spans="2:21" ht="18.75">
      <c r="B16" s="32">
        <v>10</v>
      </c>
      <c r="C16" s="40" t="s">
        <v>21</v>
      </c>
      <c r="D16" s="48">
        <v>221</v>
      </c>
      <c r="E16" s="40" t="s">
        <v>51</v>
      </c>
      <c r="F16" s="19">
        <v>2.85</v>
      </c>
      <c r="G16" s="16">
        <v>3</v>
      </c>
      <c r="H16" s="16">
        <v>2.38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56">
        <v>0</v>
      </c>
      <c r="O16" s="59">
        <f t="shared" si="0"/>
        <v>3</v>
      </c>
      <c r="P16" s="17">
        <f t="shared" si="1"/>
        <v>2.85</v>
      </c>
      <c r="Q16" s="60">
        <f t="shared" si="2"/>
        <v>2.38</v>
      </c>
      <c r="R16" s="54">
        <f t="shared" si="3"/>
        <v>8.23</v>
      </c>
      <c r="S16" s="52">
        <v>5</v>
      </c>
      <c r="T16" s="23">
        <v>0</v>
      </c>
      <c r="U16" s="21"/>
    </row>
    <row r="17" spans="2:21" ht="19.5" thickBot="1">
      <c r="B17" s="33">
        <v>11</v>
      </c>
      <c r="C17" s="91" t="s">
        <v>56</v>
      </c>
      <c r="D17" s="49">
        <v>89</v>
      </c>
      <c r="E17" s="42" t="s">
        <v>51</v>
      </c>
      <c r="F17" s="50">
        <v>3.38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85">
        <v>0</v>
      </c>
      <c r="N17" s="94">
        <v>0</v>
      </c>
      <c r="O17" s="61">
        <f t="shared" si="0"/>
        <v>3.38</v>
      </c>
      <c r="P17" s="25">
        <f t="shared" si="1"/>
        <v>0</v>
      </c>
      <c r="Q17" s="62">
        <f t="shared" si="2"/>
        <v>0</v>
      </c>
      <c r="R17" s="55">
        <f t="shared" si="3"/>
        <v>3.38</v>
      </c>
      <c r="S17" s="53">
        <v>4</v>
      </c>
      <c r="T17" s="26">
        <v>0</v>
      </c>
      <c r="U17" s="21"/>
    </row>
    <row r="18" spans="2:21">
      <c r="B18" s="1"/>
      <c r="C18" s="1"/>
      <c r="D18" s="1"/>
      <c r="E18" s="1"/>
      <c r="F18" s="1"/>
      <c r="G18" s="1"/>
      <c r="H18" s="1"/>
      <c r="I18" s="1"/>
      <c r="J18" s="1"/>
    </row>
    <row r="19" spans="2:21">
      <c r="B19" s="1"/>
      <c r="C19" s="1"/>
      <c r="D19" s="1"/>
      <c r="E19" s="1"/>
      <c r="F19" s="1"/>
      <c r="G19" s="1"/>
      <c r="H19" s="1"/>
      <c r="I19" s="1"/>
      <c r="J19" s="1"/>
    </row>
    <row r="20" spans="2:21">
      <c r="B20" s="11"/>
      <c r="C20" s="12"/>
      <c r="D20" s="1"/>
      <c r="E20" s="12"/>
      <c r="F20" s="1"/>
      <c r="G20" s="12"/>
      <c r="H20" s="1"/>
      <c r="I20" s="12"/>
      <c r="J20" s="1"/>
    </row>
    <row r="21" spans="2:21">
      <c r="B21" s="1"/>
      <c r="C21" s="12"/>
      <c r="D21" s="1"/>
      <c r="E21" s="12"/>
      <c r="F21" s="1"/>
      <c r="G21" s="1"/>
      <c r="H21" s="1"/>
      <c r="I21" s="1"/>
      <c r="J21" s="1"/>
    </row>
    <row r="22" spans="2:21">
      <c r="B22" s="1"/>
      <c r="C22" s="12"/>
      <c r="D22" s="1"/>
      <c r="E22" s="12"/>
      <c r="F22" s="1"/>
      <c r="G22" s="1"/>
      <c r="H22" s="1"/>
      <c r="I22" s="1"/>
      <c r="J22" s="1"/>
    </row>
    <row r="23" spans="2:2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>
      <c r="B24" s="4"/>
      <c r="C24" s="5"/>
      <c r="D24" s="6"/>
      <c r="E24" s="5"/>
      <c r="F24" s="7"/>
      <c r="G24" s="5"/>
      <c r="H24" s="7"/>
      <c r="I24" s="5"/>
      <c r="J24" s="7"/>
      <c r="K24" s="7"/>
      <c r="L24" s="7"/>
      <c r="M24" s="7"/>
      <c r="N24" s="7"/>
      <c r="O24" s="5"/>
      <c r="P24" s="5"/>
      <c r="Q24" s="5"/>
      <c r="R24" s="6"/>
      <c r="S24" s="6"/>
      <c r="T24" s="6"/>
      <c r="U24" s="6"/>
    </row>
    <row r="25" spans="2:21">
      <c r="B25" s="4"/>
      <c r="C25" s="5"/>
      <c r="D25" s="6"/>
      <c r="E25" s="5"/>
      <c r="F25" s="7"/>
      <c r="G25" s="7"/>
      <c r="H25" s="7"/>
      <c r="I25" s="7"/>
      <c r="J25" s="7"/>
      <c r="K25" s="7"/>
      <c r="L25" s="7"/>
      <c r="M25" s="5"/>
      <c r="N25" s="5"/>
      <c r="O25" s="5"/>
      <c r="P25" s="5"/>
      <c r="Q25" s="5"/>
      <c r="R25" s="6"/>
      <c r="S25" s="6"/>
      <c r="T25" s="6"/>
      <c r="U25" s="6"/>
    </row>
    <row r="26" spans="2:21">
      <c r="B26" s="4"/>
      <c r="C26" s="5"/>
      <c r="D26" s="6"/>
      <c r="E26" s="5"/>
      <c r="F26" s="7"/>
      <c r="G26" s="7"/>
      <c r="H26" s="7"/>
      <c r="I26" s="7"/>
      <c r="J26" s="7"/>
      <c r="K26" s="7"/>
      <c r="L26" s="7"/>
      <c r="M26" s="7"/>
      <c r="N26" s="7"/>
      <c r="O26" s="5"/>
      <c r="P26" s="5"/>
      <c r="Q26" s="5"/>
      <c r="R26" s="6"/>
      <c r="S26" s="6"/>
      <c r="T26" s="6"/>
      <c r="U26" s="6"/>
    </row>
    <row r="27" spans="2:21">
      <c r="B27" s="4"/>
      <c r="C27" s="5"/>
      <c r="D27" s="6"/>
      <c r="E27" s="5"/>
      <c r="F27" s="7"/>
      <c r="G27" s="7"/>
      <c r="H27" s="7"/>
      <c r="I27" s="7"/>
      <c r="J27" s="7"/>
      <c r="K27" s="7"/>
      <c r="L27" s="7"/>
      <c r="M27" s="7"/>
      <c r="N27" s="7"/>
      <c r="O27" s="5"/>
      <c r="P27" s="5"/>
      <c r="Q27" s="5"/>
      <c r="R27" s="6"/>
      <c r="S27" s="6"/>
      <c r="T27" s="6"/>
      <c r="U27" s="6"/>
    </row>
    <row r="28" spans="2:21">
      <c r="B28" s="4"/>
      <c r="C28" s="5"/>
      <c r="D28" s="6"/>
      <c r="E28" s="5"/>
      <c r="F28" s="7"/>
      <c r="G28" s="7"/>
      <c r="H28" s="7"/>
      <c r="I28" s="7"/>
      <c r="J28" s="7"/>
      <c r="K28" s="7"/>
      <c r="L28" s="7"/>
      <c r="M28" s="7"/>
      <c r="N28" s="7"/>
      <c r="O28" s="5"/>
      <c r="P28" s="5"/>
      <c r="Q28" s="5"/>
      <c r="R28" s="6"/>
      <c r="S28" s="6"/>
      <c r="T28" s="6"/>
      <c r="U28" s="6"/>
    </row>
    <row r="29" spans="2:21">
      <c r="B29" s="4"/>
      <c r="C29" s="5"/>
      <c r="D29" s="6"/>
      <c r="E29" s="5"/>
      <c r="F29" s="7"/>
      <c r="G29" s="7"/>
      <c r="H29" s="7"/>
      <c r="I29" s="7"/>
      <c r="J29" s="7"/>
      <c r="K29" s="7"/>
      <c r="L29" s="7"/>
      <c r="M29" s="7"/>
      <c r="N29" s="7"/>
      <c r="O29" s="5"/>
      <c r="P29" s="5"/>
      <c r="Q29" s="5"/>
      <c r="R29" s="6"/>
      <c r="S29" s="6"/>
      <c r="T29" s="6"/>
      <c r="U29" s="6"/>
    </row>
    <row r="30" spans="2:21">
      <c r="B30" s="4"/>
      <c r="C30" s="5"/>
      <c r="D30" s="6"/>
      <c r="E30" s="5"/>
      <c r="F30" s="7"/>
      <c r="G30" s="7"/>
      <c r="H30" s="7"/>
      <c r="I30" s="7"/>
      <c r="J30" s="7"/>
      <c r="K30" s="7"/>
      <c r="L30" s="7"/>
      <c r="M30" s="7"/>
      <c r="N30" s="7"/>
      <c r="O30" s="5"/>
      <c r="P30" s="5"/>
      <c r="Q30" s="5"/>
      <c r="R30" s="6"/>
      <c r="S30" s="6"/>
      <c r="T30" s="6"/>
      <c r="U30" s="6"/>
    </row>
    <row r="31" spans="2:21">
      <c r="B31" s="4"/>
      <c r="C31" s="5"/>
      <c r="D31" s="6"/>
      <c r="E31" s="5"/>
      <c r="F31" s="7"/>
      <c r="G31" s="7"/>
      <c r="H31" s="7"/>
      <c r="I31" s="7"/>
      <c r="J31" s="7"/>
      <c r="K31" s="7"/>
      <c r="L31" s="7"/>
      <c r="M31" s="7"/>
      <c r="N31" s="7"/>
      <c r="O31" s="5"/>
      <c r="P31" s="5"/>
      <c r="Q31" s="5"/>
      <c r="R31" s="6"/>
      <c r="S31" s="6"/>
      <c r="T31" s="6"/>
      <c r="U31" s="6"/>
    </row>
    <row r="32" spans="2:21">
      <c r="B32" s="4"/>
      <c r="C32" s="5"/>
      <c r="D32" s="6"/>
      <c r="E32" s="5"/>
      <c r="F32" s="7"/>
      <c r="G32" s="7"/>
      <c r="H32" s="7"/>
      <c r="I32" s="7"/>
      <c r="J32" s="7"/>
      <c r="K32" s="7"/>
      <c r="L32" s="7"/>
      <c r="M32" s="7"/>
      <c r="N32" s="7"/>
      <c r="O32" s="5"/>
      <c r="P32" s="5"/>
      <c r="Q32" s="5"/>
      <c r="R32" s="6"/>
      <c r="S32" s="6"/>
      <c r="T32" s="6"/>
      <c r="U32" s="6"/>
    </row>
    <row r="33" spans="2:21">
      <c r="B33" s="4"/>
      <c r="C33" s="5"/>
      <c r="D33" s="6"/>
      <c r="E33" s="5"/>
      <c r="F33" s="7"/>
      <c r="G33" s="7"/>
      <c r="H33" s="7"/>
      <c r="I33" s="7"/>
      <c r="J33" s="7"/>
      <c r="K33" s="7"/>
      <c r="L33" s="7"/>
      <c r="M33" s="7"/>
      <c r="N33" s="7"/>
      <c r="O33" s="5"/>
      <c r="P33" s="5"/>
      <c r="Q33" s="5"/>
      <c r="R33" s="6"/>
      <c r="S33" s="6"/>
      <c r="T33" s="6"/>
      <c r="U33" s="6"/>
    </row>
    <row r="34" spans="2:21">
      <c r="B34" s="4"/>
      <c r="C34" s="5"/>
      <c r="D34" s="6"/>
      <c r="E34" s="5"/>
      <c r="F34" s="7"/>
      <c r="G34" s="7"/>
      <c r="H34" s="7"/>
      <c r="I34" s="7"/>
      <c r="J34" s="7"/>
      <c r="K34" s="7"/>
      <c r="L34" s="7"/>
      <c r="M34" s="5"/>
      <c r="N34" s="5"/>
      <c r="O34" s="5"/>
      <c r="P34" s="5"/>
      <c r="Q34" s="5"/>
      <c r="R34" s="6"/>
      <c r="S34" s="6"/>
      <c r="T34" s="6"/>
      <c r="U34" s="6"/>
    </row>
    <row r="35" spans="2:21">
      <c r="B35" s="4"/>
      <c r="C35" s="5"/>
      <c r="D35" s="6"/>
      <c r="E35" s="5"/>
      <c r="F35" s="7"/>
      <c r="G35" s="7"/>
      <c r="H35" s="7"/>
      <c r="I35" s="7"/>
      <c r="J35" s="7"/>
      <c r="K35" s="7"/>
      <c r="L35" s="7"/>
      <c r="M35" s="5"/>
      <c r="N35" s="5"/>
      <c r="O35" s="5"/>
      <c r="P35" s="5"/>
      <c r="Q35" s="5"/>
      <c r="R35" s="6"/>
      <c r="S35" s="6"/>
      <c r="T35" s="6"/>
      <c r="U35" s="6"/>
    </row>
    <row r="36" spans="2:21">
      <c r="B36" s="4"/>
      <c r="C36" s="5"/>
      <c r="D36" s="6"/>
      <c r="E36" s="5"/>
      <c r="F36" s="7"/>
      <c r="G36" s="7"/>
      <c r="H36" s="7"/>
      <c r="I36" s="7"/>
      <c r="J36" s="7"/>
      <c r="K36" s="7"/>
      <c r="L36" s="7"/>
      <c r="M36" s="7"/>
      <c r="N36" s="7"/>
      <c r="O36" s="5"/>
      <c r="P36" s="5"/>
      <c r="Q36" s="5"/>
      <c r="R36" s="6"/>
      <c r="S36" s="6"/>
      <c r="T36" s="6"/>
      <c r="U36" s="6"/>
    </row>
    <row r="37" spans="2:21">
      <c r="B37" s="4"/>
      <c r="C37" s="5"/>
      <c r="D37" s="6"/>
      <c r="E37" s="5"/>
      <c r="F37" s="7"/>
      <c r="G37" s="7"/>
      <c r="H37" s="7"/>
      <c r="I37" s="7"/>
      <c r="J37" s="7"/>
      <c r="K37" s="7"/>
      <c r="L37" s="7"/>
      <c r="M37" s="7"/>
      <c r="N37" s="7"/>
      <c r="O37" s="5"/>
      <c r="P37" s="5"/>
      <c r="Q37" s="5"/>
      <c r="R37" s="6"/>
      <c r="S37" s="6"/>
      <c r="T37" s="6"/>
      <c r="U37" s="6"/>
    </row>
  </sheetData>
  <sortState ref="B24:S37">
    <sortCondition descending="1" ref="R24"/>
  </sortState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0"/>
  <sheetViews>
    <sheetView workbookViewId="0">
      <selection activeCell="L2" sqref="L2"/>
    </sheetView>
  </sheetViews>
  <sheetFormatPr defaultRowHeight="15"/>
  <cols>
    <col min="2" max="2" width="5" customWidth="1"/>
    <col min="3" max="3" width="28.140625" customWidth="1"/>
    <col min="4" max="4" width="7.140625" customWidth="1"/>
    <col min="5" max="5" width="33" customWidth="1"/>
    <col min="6" max="6" width="7.28515625" customWidth="1"/>
    <col min="7" max="7" width="6.5703125" customWidth="1"/>
    <col min="8" max="8" width="7" bestFit="1" customWidth="1"/>
    <col min="9" max="10" width="8.42578125" bestFit="1" customWidth="1"/>
    <col min="11" max="11" width="7" bestFit="1" customWidth="1"/>
    <col min="12" max="12" width="8.42578125" bestFit="1" customWidth="1"/>
    <col min="13" max="14" width="3.140625" bestFit="1" customWidth="1"/>
    <col min="15" max="18" width="8.42578125" bestFit="1" customWidth="1"/>
    <col min="19" max="19" width="7.140625" customWidth="1"/>
    <col min="20" max="20" width="7.5703125" customWidth="1"/>
    <col min="21" max="21" width="6.85546875" customWidth="1"/>
  </cols>
  <sheetData>
    <row r="2" spans="2:21">
      <c r="C2" s="2" t="s">
        <v>34</v>
      </c>
      <c r="D2" s="2"/>
      <c r="E2" s="2"/>
    </row>
    <row r="3" spans="2:21">
      <c r="C3" s="2" t="s">
        <v>35</v>
      </c>
      <c r="D3" s="2"/>
      <c r="E3" s="2"/>
    </row>
    <row r="4" spans="2:21">
      <c r="C4" s="2"/>
      <c r="D4" s="2"/>
      <c r="E4" s="2"/>
    </row>
    <row r="5" spans="2:21" ht="15.75" thickBot="1">
      <c r="B5" s="2"/>
      <c r="C5" s="3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1" ht="15.75" thickBot="1">
      <c r="B6" s="27" t="s">
        <v>1</v>
      </c>
      <c r="C6" s="35" t="s">
        <v>2</v>
      </c>
      <c r="D6" s="43" t="s">
        <v>44</v>
      </c>
      <c r="E6" s="15" t="s">
        <v>3</v>
      </c>
      <c r="F6" s="34" t="s">
        <v>4</v>
      </c>
      <c r="G6" s="22" t="s">
        <v>5</v>
      </c>
      <c r="H6" s="22" t="s">
        <v>6</v>
      </c>
      <c r="I6" s="22" t="s">
        <v>7</v>
      </c>
      <c r="J6" s="22" t="s">
        <v>8</v>
      </c>
      <c r="K6" s="22" t="s">
        <v>9</v>
      </c>
      <c r="L6" s="22" t="s">
        <v>10</v>
      </c>
      <c r="M6" s="22" t="s">
        <v>11</v>
      </c>
      <c r="N6" s="63" t="s">
        <v>12</v>
      </c>
      <c r="O6" s="64" t="s">
        <v>13</v>
      </c>
      <c r="P6" s="22" t="s">
        <v>14</v>
      </c>
      <c r="Q6" s="65" t="s">
        <v>15</v>
      </c>
      <c r="R6" s="35" t="s">
        <v>16</v>
      </c>
      <c r="S6" s="34" t="s">
        <v>32</v>
      </c>
      <c r="T6" s="65" t="s">
        <v>33</v>
      </c>
      <c r="U6" s="20"/>
    </row>
    <row r="7" spans="2:21" ht="18.75">
      <c r="B7" s="28">
        <v>1</v>
      </c>
      <c r="C7" s="36" t="s">
        <v>37</v>
      </c>
      <c r="D7" s="44">
        <v>180</v>
      </c>
      <c r="E7" s="36" t="s">
        <v>49</v>
      </c>
      <c r="F7" s="75">
        <v>8.34</v>
      </c>
      <c r="G7" s="76">
        <v>9.5299999999999994</v>
      </c>
      <c r="H7" s="76">
        <v>8.3699999999999992</v>
      </c>
      <c r="I7" s="76">
        <v>11.35</v>
      </c>
      <c r="J7" s="76">
        <v>11.47</v>
      </c>
      <c r="K7" s="76">
        <v>5.0599999999999996</v>
      </c>
      <c r="L7" s="76">
        <v>12.13</v>
      </c>
      <c r="M7" s="76">
        <v>0</v>
      </c>
      <c r="N7" s="77">
        <v>0</v>
      </c>
      <c r="O7" s="78">
        <f t="shared" ref="O7:O20" si="0">LARGE(F7:N7,1)</f>
        <v>12.13</v>
      </c>
      <c r="P7" s="79">
        <f t="shared" ref="P7:P20" si="1">LARGE(F7:N7,2)</f>
        <v>11.47</v>
      </c>
      <c r="Q7" s="80">
        <f t="shared" ref="Q7:Q20" si="2">LARGE(F7:N7,3)</f>
        <v>11.35</v>
      </c>
      <c r="R7" s="81">
        <f t="shared" ref="R7:R20" si="3">O7+P7+Q7</f>
        <v>34.950000000000003</v>
      </c>
      <c r="S7" s="82">
        <v>50</v>
      </c>
      <c r="T7" s="83">
        <v>2</v>
      </c>
      <c r="U7" s="21"/>
    </row>
    <row r="8" spans="2:21" ht="18.75">
      <c r="B8" s="29">
        <v>2</v>
      </c>
      <c r="C8" s="37" t="s">
        <v>38</v>
      </c>
      <c r="D8" s="45">
        <v>126</v>
      </c>
      <c r="E8" s="51" t="s">
        <v>49</v>
      </c>
      <c r="F8" s="19">
        <v>3.03</v>
      </c>
      <c r="G8" s="16">
        <v>7.81</v>
      </c>
      <c r="H8" s="16">
        <v>9.3699999999999992</v>
      </c>
      <c r="I8" s="16">
        <v>8.32</v>
      </c>
      <c r="J8" s="16">
        <v>5.62</v>
      </c>
      <c r="K8" s="16">
        <v>9.2799999999999994</v>
      </c>
      <c r="L8" s="16">
        <v>11.75</v>
      </c>
      <c r="M8" s="18">
        <v>0</v>
      </c>
      <c r="N8" s="57">
        <v>0</v>
      </c>
      <c r="O8" s="59">
        <f t="shared" si="0"/>
        <v>11.75</v>
      </c>
      <c r="P8" s="17">
        <f t="shared" si="1"/>
        <v>9.3699999999999992</v>
      </c>
      <c r="Q8" s="60">
        <f t="shared" si="2"/>
        <v>9.2799999999999994</v>
      </c>
      <c r="R8" s="54">
        <f t="shared" si="3"/>
        <v>30.4</v>
      </c>
      <c r="S8" s="52">
        <v>40</v>
      </c>
      <c r="T8" s="23">
        <v>2</v>
      </c>
      <c r="U8" s="21"/>
    </row>
    <row r="9" spans="2:21" ht="19.5" thickBot="1">
      <c r="B9" s="30">
        <v>3</v>
      </c>
      <c r="C9" s="38" t="s">
        <v>25</v>
      </c>
      <c r="D9" s="46">
        <v>1652</v>
      </c>
      <c r="E9" s="38" t="s">
        <v>45</v>
      </c>
      <c r="F9" s="50">
        <v>10.43</v>
      </c>
      <c r="G9" s="24">
        <v>2.6</v>
      </c>
      <c r="H9" s="24">
        <v>4.5999999999999996</v>
      </c>
      <c r="I9" s="24">
        <v>4.25</v>
      </c>
      <c r="J9" s="24">
        <v>9.35</v>
      </c>
      <c r="K9" s="24">
        <v>8.85</v>
      </c>
      <c r="L9" s="24">
        <v>1</v>
      </c>
      <c r="M9" s="24">
        <v>0</v>
      </c>
      <c r="N9" s="58">
        <v>0</v>
      </c>
      <c r="O9" s="61">
        <f t="shared" si="0"/>
        <v>10.43</v>
      </c>
      <c r="P9" s="25">
        <f t="shared" si="1"/>
        <v>9.35</v>
      </c>
      <c r="Q9" s="62">
        <f t="shared" si="2"/>
        <v>8.85</v>
      </c>
      <c r="R9" s="55">
        <f t="shared" si="3"/>
        <v>28.630000000000003</v>
      </c>
      <c r="S9" s="53">
        <v>30</v>
      </c>
      <c r="T9" s="26">
        <v>2</v>
      </c>
      <c r="U9" s="21"/>
    </row>
    <row r="10" spans="2:21" ht="18.75">
      <c r="B10" s="31">
        <v>4</v>
      </c>
      <c r="C10" s="39" t="s">
        <v>39</v>
      </c>
      <c r="D10" s="47">
        <v>244</v>
      </c>
      <c r="E10" s="39" t="s">
        <v>46</v>
      </c>
      <c r="F10" s="66">
        <v>3.06</v>
      </c>
      <c r="G10" s="67">
        <v>6.04</v>
      </c>
      <c r="H10" s="67">
        <v>4.8099999999999996</v>
      </c>
      <c r="I10" s="67">
        <v>8.4</v>
      </c>
      <c r="J10" s="67">
        <v>5.37</v>
      </c>
      <c r="K10" s="67">
        <v>6.13</v>
      </c>
      <c r="L10" s="67">
        <v>8.66</v>
      </c>
      <c r="M10" s="67">
        <v>0</v>
      </c>
      <c r="N10" s="68">
        <v>0</v>
      </c>
      <c r="O10" s="69">
        <f t="shared" si="0"/>
        <v>8.66</v>
      </c>
      <c r="P10" s="70">
        <f t="shared" si="1"/>
        <v>8.4</v>
      </c>
      <c r="Q10" s="71">
        <f t="shared" si="2"/>
        <v>6.13</v>
      </c>
      <c r="R10" s="72">
        <f t="shared" si="3"/>
        <v>23.19</v>
      </c>
      <c r="S10" s="73">
        <v>25</v>
      </c>
      <c r="T10" s="74">
        <v>2</v>
      </c>
      <c r="U10" s="21"/>
    </row>
    <row r="11" spans="2:21" ht="18.75">
      <c r="B11" s="32">
        <v>5</v>
      </c>
      <c r="C11" s="40" t="s">
        <v>40</v>
      </c>
      <c r="D11" s="48">
        <v>204</v>
      </c>
      <c r="E11" s="40" t="s">
        <v>46</v>
      </c>
      <c r="F11" s="19">
        <v>7.5</v>
      </c>
      <c r="G11" s="16">
        <v>6.03</v>
      </c>
      <c r="H11" s="16">
        <v>7.03</v>
      </c>
      <c r="I11" s="16">
        <v>7</v>
      </c>
      <c r="J11" s="16">
        <v>7.78</v>
      </c>
      <c r="K11" s="16">
        <v>5.87</v>
      </c>
      <c r="L11" s="16">
        <v>5.38</v>
      </c>
      <c r="M11" s="16">
        <v>0</v>
      </c>
      <c r="N11" s="56">
        <v>0</v>
      </c>
      <c r="O11" s="59">
        <f t="shared" si="0"/>
        <v>7.78</v>
      </c>
      <c r="P11" s="17">
        <f t="shared" si="1"/>
        <v>7.5</v>
      </c>
      <c r="Q11" s="60">
        <f t="shared" si="2"/>
        <v>7.03</v>
      </c>
      <c r="R11" s="54">
        <f t="shared" si="3"/>
        <v>22.310000000000002</v>
      </c>
      <c r="S11" s="52">
        <v>20</v>
      </c>
      <c r="T11" s="23">
        <v>1</v>
      </c>
      <c r="U11" s="21"/>
    </row>
    <row r="12" spans="2:21" ht="18.75">
      <c r="B12" s="32">
        <v>6</v>
      </c>
      <c r="C12" s="40" t="s">
        <v>41</v>
      </c>
      <c r="D12" s="48">
        <v>198</v>
      </c>
      <c r="E12" s="40" t="s">
        <v>47</v>
      </c>
      <c r="F12" s="19">
        <v>2.84</v>
      </c>
      <c r="G12" s="16">
        <v>5.5</v>
      </c>
      <c r="H12" s="16">
        <v>7.78</v>
      </c>
      <c r="I12" s="16">
        <v>7.1</v>
      </c>
      <c r="J12" s="16">
        <v>1.1200000000000001</v>
      </c>
      <c r="K12" s="16">
        <v>5.47</v>
      </c>
      <c r="L12" s="16">
        <v>6.31</v>
      </c>
      <c r="M12" s="16">
        <v>0</v>
      </c>
      <c r="N12" s="56">
        <v>0</v>
      </c>
      <c r="O12" s="59">
        <f t="shared" si="0"/>
        <v>7.78</v>
      </c>
      <c r="P12" s="17">
        <f t="shared" si="1"/>
        <v>7.1</v>
      </c>
      <c r="Q12" s="60">
        <f t="shared" si="2"/>
        <v>6.31</v>
      </c>
      <c r="R12" s="54">
        <f t="shared" si="3"/>
        <v>21.189999999999998</v>
      </c>
      <c r="S12" s="52">
        <v>15</v>
      </c>
      <c r="T12" s="23">
        <v>1</v>
      </c>
      <c r="U12" s="21"/>
    </row>
    <row r="13" spans="2:21" ht="18.75">
      <c r="B13" s="32">
        <v>7</v>
      </c>
      <c r="C13" s="40" t="s">
        <v>26</v>
      </c>
      <c r="D13" s="48">
        <v>178</v>
      </c>
      <c r="E13" s="40" t="s">
        <v>50</v>
      </c>
      <c r="F13" s="19">
        <v>7.97</v>
      </c>
      <c r="G13" s="16">
        <v>5.37</v>
      </c>
      <c r="H13" s="16">
        <v>2.06</v>
      </c>
      <c r="I13" s="16">
        <v>5.91</v>
      </c>
      <c r="J13" s="16">
        <v>5.12</v>
      </c>
      <c r="K13" s="16">
        <v>6.66</v>
      </c>
      <c r="L13" s="16">
        <v>5.16</v>
      </c>
      <c r="M13" s="16">
        <v>0</v>
      </c>
      <c r="N13" s="56">
        <v>0</v>
      </c>
      <c r="O13" s="59">
        <f t="shared" si="0"/>
        <v>7.97</v>
      </c>
      <c r="P13" s="17">
        <f t="shared" si="1"/>
        <v>6.66</v>
      </c>
      <c r="Q13" s="60">
        <f t="shared" si="2"/>
        <v>5.91</v>
      </c>
      <c r="R13" s="54">
        <f t="shared" si="3"/>
        <v>20.54</v>
      </c>
      <c r="S13" s="52">
        <v>10</v>
      </c>
      <c r="T13" s="23">
        <v>1</v>
      </c>
      <c r="U13" s="21"/>
    </row>
    <row r="14" spans="2:21" ht="18.75">
      <c r="B14" s="32">
        <v>8</v>
      </c>
      <c r="C14" s="40" t="s">
        <v>27</v>
      </c>
      <c r="D14" s="48">
        <v>262</v>
      </c>
      <c r="E14" s="40" t="s">
        <v>50</v>
      </c>
      <c r="F14" s="19">
        <v>6.53</v>
      </c>
      <c r="G14" s="16">
        <v>4.97</v>
      </c>
      <c r="H14" s="16">
        <v>4.63</v>
      </c>
      <c r="I14" s="16">
        <v>2.19</v>
      </c>
      <c r="J14" s="16">
        <v>2.62</v>
      </c>
      <c r="K14" s="16">
        <v>5.13</v>
      </c>
      <c r="L14" s="16">
        <v>6.97</v>
      </c>
      <c r="M14" s="16">
        <v>0</v>
      </c>
      <c r="N14" s="56">
        <v>0</v>
      </c>
      <c r="O14" s="59">
        <f t="shared" si="0"/>
        <v>6.97</v>
      </c>
      <c r="P14" s="17">
        <f t="shared" si="1"/>
        <v>6.53</v>
      </c>
      <c r="Q14" s="60">
        <f t="shared" si="2"/>
        <v>5.13</v>
      </c>
      <c r="R14" s="54">
        <f t="shared" si="3"/>
        <v>18.63</v>
      </c>
      <c r="S14" s="52">
        <v>8</v>
      </c>
      <c r="T14" s="23">
        <v>1</v>
      </c>
      <c r="U14" s="21"/>
    </row>
    <row r="15" spans="2:21" ht="18.75">
      <c r="B15" s="32">
        <v>9</v>
      </c>
      <c r="C15" s="40" t="s">
        <v>42</v>
      </c>
      <c r="D15" s="48">
        <v>197</v>
      </c>
      <c r="E15" s="40" t="s">
        <v>47</v>
      </c>
      <c r="F15" s="19">
        <v>6.38</v>
      </c>
      <c r="G15" s="16">
        <v>2.82</v>
      </c>
      <c r="H15" s="16">
        <v>6.35</v>
      </c>
      <c r="I15" s="16">
        <v>4.22</v>
      </c>
      <c r="J15" s="16">
        <v>2.82</v>
      </c>
      <c r="K15" s="16">
        <v>4.79</v>
      </c>
      <c r="L15" s="16">
        <v>2.5299999999999998</v>
      </c>
      <c r="M15" s="16">
        <v>0</v>
      </c>
      <c r="N15" s="56">
        <v>0</v>
      </c>
      <c r="O15" s="59">
        <f t="shared" si="0"/>
        <v>6.38</v>
      </c>
      <c r="P15" s="17">
        <f t="shared" si="1"/>
        <v>6.35</v>
      </c>
      <c r="Q15" s="60">
        <f t="shared" si="2"/>
        <v>4.79</v>
      </c>
      <c r="R15" s="54">
        <f t="shared" si="3"/>
        <v>17.52</v>
      </c>
      <c r="S15" s="52">
        <v>6</v>
      </c>
      <c r="T15" s="23">
        <v>1</v>
      </c>
      <c r="U15" s="21"/>
    </row>
    <row r="16" spans="2:21" ht="18.75">
      <c r="B16" s="32">
        <v>10</v>
      </c>
      <c r="C16" s="40" t="s">
        <v>28</v>
      </c>
      <c r="D16" s="48">
        <v>229</v>
      </c>
      <c r="E16" s="40" t="s">
        <v>48</v>
      </c>
      <c r="F16" s="19">
        <v>3.94</v>
      </c>
      <c r="G16" s="16">
        <v>3.84</v>
      </c>
      <c r="H16" s="16">
        <v>6.1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56">
        <v>0</v>
      </c>
      <c r="O16" s="59">
        <f t="shared" si="0"/>
        <v>6.1</v>
      </c>
      <c r="P16" s="17">
        <f t="shared" si="1"/>
        <v>3.94</v>
      </c>
      <c r="Q16" s="60">
        <f t="shared" si="2"/>
        <v>3.84</v>
      </c>
      <c r="R16" s="54">
        <f t="shared" si="3"/>
        <v>13.879999999999999</v>
      </c>
      <c r="S16" s="52">
        <v>5</v>
      </c>
      <c r="T16" s="23">
        <v>0</v>
      </c>
      <c r="U16" s="21"/>
    </row>
    <row r="17" spans="2:21" ht="18.75">
      <c r="B17" s="32">
        <v>11</v>
      </c>
      <c r="C17" s="41" t="s">
        <v>31</v>
      </c>
      <c r="D17" s="48">
        <v>268</v>
      </c>
      <c r="E17" s="40" t="s">
        <v>48</v>
      </c>
      <c r="F17" s="19">
        <v>1.59</v>
      </c>
      <c r="G17" s="16">
        <v>2.62</v>
      </c>
      <c r="H17" s="16">
        <v>5.25</v>
      </c>
      <c r="I17" s="16">
        <v>3.63</v>
      </c>
      <c r="J17" s="16">
        <v>3.36</v>
      </c>
      <c r="K17" s="16">
        <v>3.41</v>
      </c>
      <c r="L17" s="16">
        <v>0</v>
      </c>
      <c r="M17" s="18">
        <v>0</v>
      </c>
      <c r="N17" s="57">
        <v>0</v>
      </c>
      <c r="O17" s="59">
        <f t="shared" si="0"/>
        <v>5.25</v>
      </c>
      <c r="P17" s="17">
        <f t="shared" si="1"/>
        <v>3.63</v>
      </c>
      <c r="Q17" s="60">
        <f t="shared" si="2"/>
        <v>3.41</v>
      </c>
      <c r="R17" s="54">
        <f t="shared" si="3"/>
        <v>12.29</v>
      </c>
      <c r="S17" s="52">
        <v>4</v>
      </c>
      <c r="T17" s="23">
        <v>0</v>
      </c>
      <c r="U17" s="21"/>
    </row>
    <row r="18" spans="2:21" ht="18.75">
      <c r="B18" s="32">
        <v>12</v>
      </c>
      <c r="C18" s="41" t="s">
        <v>29</v>
      </c>
      <c r="D18" s="48">
        <v>193</v>
      </c>
      <c r="E18" s="40" t="s">
        <v>48</v>
      </c>
      <c r="F18" s="19">
        <v>2.37</v>
      </c>
      <c r="G18" s="16">
        <v>2.34</v>
      </c>
      <c r="H18" s="16">
        <v>3.25</v>
      </c>
      <c r="I18" s="16">
        <v>2.87</v>
      </c>
      <c r="J18" s="16">
        <v>2.31</v>
      </c>
      <c r="K18" s="16">
        <v>2.37</v>
      </c>
      <c r="L18" s="16">
        <v>2.56</v>
      </c>
      <c r="M18" s="18">
        <v>0</v>
      </c>
      <c r="N18" s="57">
        <v>0</v>
      </c>
      <c r="O18" s="59">
        <f t="shared" si="0"/>
        <v>3.25</v>
      </c>
      <c r="P18" s="17">
        <f t="shared" si="1"/>
        <v>2.87</v>
      </c>
      <c r="Q18" s="60">
        <f t="shared" si="2"/>
        <v>2.56</v>
      </c>
      <c r="R18" s="54">
        <f t="shared" si="3"/>
        <v>8.68</v>
      </c>
      <c r="S18" s="52">
        <v>3</v>
      </c>
      <c r="T18" s="23">
        <v>0</v>
      </c>
      <c r="U18" s="21"/>
    </row>
    <row r="19" spans="2:21" ht="18.75">
      <c r="B19" s="32">
        <v>13</v>
      </c>
      <c r="C19" s="40" t="s">
        <v>43</v>
      </c>
      <c r="D19" s="48">
        <v>218</v>
      </c>
      <c r="E19" s="40" t="s">
        <v>51</v>
      </c>
      <c r="F19" s="19">
        <v>2.38</v>
      </c>
      <c r="G19" s="16">
        <v>3</v>
      </c>
      <c r="H19" s="16">
        <v>2.59</v>
      </c>
      <c r="I19" s="16">
        <v>1.41</v>
      </c>
      <c r="J19" s="16">
        <v>2.88</v>
      </c>
      <c r="K19" s="16">
        <v>0</v>
      </c>
      <c r="L19" s="16">
        <v>0</v>
      </c>
      <c r="M19" s="16">
        <v>0</v>
      </c>
      <c r="N19" s="56">
        <v>0</v>
      </c>
      <c r="O19" s="59">
        <f t="shared" si="0"/>
        <v>3</v>
      </c>
      <c r="P19" s="17">
        <f t="shared" si="1"/>
        <v>2.88</v>
      </c>
      <c r="Q19" s="60">
        <f t="shared" si="2"/>
        <v>2.59</v>
      </c>
      <c r="R19" s="54">
        <f t="shared" si="3"/>
        <v>8.4699999999999989</v>
      </c>
      <c r="S19" s="52">
        <v>2</v>
      </c>
      <c r="T19" s="23">
        <v>0</v>
      </c>
      <c r="U19" s="21"/>
    </row>
    <row r="20" spans="2:21" ht="19.5" thickBot="1">
      <c r="B20" s="33">
        <v>14</v>
      </c>
      <c r="C20" s="42" t="s">
        <v>30</v>
      </c>
      <c r="D20" s="49">
        <v>129</v>
      </c>
      <c r="E20" s="42" t="s">
        <v>51</v>
      </c>
      <c r="F20" s="50">
        <v>2.19</v>
      </c>
      <c r="G20" s="24">
        <v>4.1900000000000004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58">
        <v>0</v>
      </c>
      <c r="O20" s="61">
        <f t="shared" si="0"/>
        <v>4.1900000000000004</v>
      </c>
      <c r="P20" s="25">
        <f t="shared" si="1"/>
        <v>2.19</v>
      </c>
      <c r="Q20" s="62">
        <f t="shared" si="2"/>
        <v>0</v>
      </c>
      <c r="R20" s="55">
        <f t="shared" si="3"/>
        <v>6.3800000000000008</v>
      </c>
      <c r="S20" s="53">
        <v>1</v>
      </c>
      <c r="T20" s="26">
        <v>0</v>
      </c>
      <c r="U20" s="21"/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3"/>
  <sheetViews>
    <sheetView tabSelected="1" topLeftCell="A5" workbookViewId="0">
      <selection activeCell="H7" sqref="H7:H11"/>
    </sheetView>
  </sheetViews>
  <sheetFormatPr defaultRowHeight="15"/>
  <cols>
    <col min="2" max="2" width="6.5703125" customWidth="1"/>
    <col min="3" max="3" width="42.42578125" customWidth="1"/>
    <col min="4" max="4" width="8" customWidth="1"/>
    <col min="5" max="5" width="23" customWidth="1"/>
    <col min="6" max="6" width="6.28515625" customWidth="1"/>
    <col min="7" max="7" width="31.42578125" customWidth="1"/>
    <col min="8" max="8" width="7.85546875" customWidth="1"/>
    <col min="9" max="9" width="18.85546875" customWidth="1"/>
    <col min="10" max="10" width="6.28515625" customWidth="1"/>
  </cols>
  <sheetData>
    <row r="2" spans="2:10">
      <c r="C2" s="2" t="s">
        <v>61</v>
      </c>
      <c r="D2" s="2"/>
    </row>
    <row r="3" spans="2:10">
      <c r="C3" s="2" t="s">
        <v>35</v>
      </c>
      <c r="D3" s="2"/>
    </row>
    <row r="4" spans="2:10">
      <c r="C4" s="2"/>
      <c r="D4" s="2"/>
    </row>
    <row r="5" spans="2:10" ht="15.75" thickBot="1">
      <c r="C5" s="3" t="s">
        <v>66</v>
      </c>
      <c r="D5" s="2"/>
    </row>
    <row r="6" spans="2:10" ht="15.75" thickBot="1">
      <c r="B6" s="13" t="s">
        <v>1</v>
      </c>
      <c r="C6" s="14" t="s">
        <v>3</v>
      </c>
      <c r="D6" s="13" t="s">
        <v>16</v>
      </c>
      <c r="E6" s="8" t="s">
        <v>63</v>
      </c>
      <c r="F6" s="9"/>
      <c r="G6" s="10" t="s">
        <v>64</v>
      </c>
      <c r="H6" s="10"/>
      <c r="I6" s="8" t="s">
        <v>65</v>
      </c>
      <c r="J6" s="9"/>
    </row>
    <row r="7" spans="2:10" ht="18.75">
      <c r="B7" s="100">
        <v>1</v>
      </c>
      <c r="C7" s="101" t="s">
        <v>62</v>
      </c>
      <c r="D7" s="102">
        <f>F7+H7+J7</f>
        <v>156.15</v>
      </c>
      <c r="E7" s="103" t="s">
        <v>17</v>
      </c>
      <c r="F7" s="125">
        <v>60.84</v>
      </c>
      <c r="G7" s="104" t="s">
        <v>18</v>
      </c>
      <c r="H7" s="125">
        <v>53.31</v>
      </c>
      <c r="I7" s="105" t="s">
        <v>54</v>
      </c>
      <c r="J7" s="125">
        <v>42</v>
      </c>
    </row>
    <row r="8" spans="2:10" ht="18.75">
      <c r="B8" s="106">
        <v>2</v>
      </c>
      <c r="C8" s="107" t="s">
        <v>49</v>
      </c>
      <c r="D8" s="108">
        <f>F8+H8+J8</f>
        <v>154.19</v>
      </c>
      <c r="E8" s="109" t="s">
        <v>22</v>
      </c>
      <c r="F8" s="126">
        <v>55.45</v>
      </c>
      <c r="G8" s="110" t="s">
        <v>52</v>
      </c>
      <c r="H8" s="126">
        <v>49.52</v>
      </c>
      <c r="I8" s="111" t="s">
        <v>53</v>
      </c>
      <c r="J8" s="126">
        <v>49.22</v>
      </c>
    </row>
    <row r="9" spans="2:10" ht="18.75">
      <c r="B9" s="106">
        <v>3</v>
      </c>
      <c r="C9" s="112" t="s">
        <v>59</v>
      </c>
      <c r="D9" s="108">
        <f>F9+H9+J9</f>
        <v>45.41</v>
      </c>
      <c r="E9" s="113" t="s">
        <v>19</v>
      </c>
      <c r="F9" s="127">
        <v>20.39</v>
      </c>
      <c r="G9" s="113" t="s">
        <v>20</v>
      </c>
      <c r="H9" s="127">
        <v>16.79</v>
      </c>
      <c r="I9" s="114" t="s">
        <v>21</v>
      </c>
      <c r="J9" s="127">
        <v>8.23</v>
      </c>
    </row>
    <row r="10" spans="2:10" ht="18.75">
      <c r="B10" s="106">
        <v>4</v>
      </c>
      <c r="C10" s="112" t="s">
        <v>45</v>
      </c>
      <c r="D10" s="108">
        <f>F10+H10+J10</f>
        <v>37.06</v>
      </c>
      <c r="E10" s="113" t="s">
        <v>55</v>
      </c>
      <c r="F10" s="127">
        <v>37.06</v>
      </c>
      <c r="G10" s="113"/>
      <c r="H10" s="127"/>
      <c r="I10" s="114"/>
      <c r="J10" s="127"/>
    </row>
    <row r="11" spans="2:10" ht="19.5" thickBot="1">
      <c r="B11" s="115">
        <v>5</v>
      </c>
      <c r="C11" s="116" t="s">
        <v>60</v>
      </c>
      <c r="D11" s="117">
        <f>F11+H11+J11</f>
        <v>3.38</v>
      </c>
      <c r="E11" s="118" t="s">
        <v>56</v>
      </c>
      <c r="F11" s="128">
        <v>3.38</v>
      </c>
      <c r="G11" s="118"/>
      <c r="H11" s="128"/>
      <c r="I11" s="119"/>
      <c r="J11" s="128"/>
    </row>
    <row r="12" spans="2:10">
      <c r="C12" s="2"/>
    </row>
    <row r="13" spans="2:10">
      <c r="C13" s="2"/>
    </row>
    <row r="14" spans="2:10">
      <c r="C14" s="2"/>
    </row>
    <row r="15" spans="2:10" ht="15.75" thickBot="1">
      <c r="C15" s="3" t="s">
        <v>67</v>
      </c>
    </row>
    <row r="16" spans="2:10" ht="15.75" thickBot="1">
      <c r="B16" s="15" t="s">
        <v>1</v>
      </c>
      <c r="C16" s="14" t="s">
        <v>3</v>
      </c>
      <c r="D16" s="13" t="s">
        <v>16</v>
      </c>
      <c r="E16" s="8" t="s">
        <v>63</v>
      </c>
      <c r="F16" s="9"/>
      <c r="G16" s="10" t="s">
        <v>64</v>
      </c>
      <c r="H16" s="10"/>
      <c r="I16" s="8" t="s">
        <v>65</v>
      </c>
      <c r="J16" s="9"/>
    </row>
    <row r="17" spans="2:10" ht="18.75">
      <c r="B17" s="120">
        <v>1</v>
      </c>
      <c r="C17" s="121" t="s">
        <v>68</v>
      </c>
      <c r="D17" s="122">
        <f t="shared" ref="D17:D22" si="0">F17+H17+J17</f>
        <v>67.34</v>
      </c>
      <c r="E17" s="104" t="s">
        <v>41</v>
      </c>
      <c r="F17" s="125">
        <v>21.19</v>
      </c>
      <c r="G17" s="105" t="s">
        <v>72</v>
      </c>
      <c r="H17" s="121">
        <v>17.52</v>
      </c>
      <c r="I17" s="105" t="s">
        <v>25</v>
      </c>
      <c r="J17" s="121">
        <v>28.63</v>
      </c>
    </row>
    <row r="18" spans="2:10" ht="18.75">
      <c r="B18" s="106">
        <v>2</v>
      </c>
      <c r="C18" s="40" t="s">
        <v>69</v>
      </c>
      <c r="D18" s="108">
        <f t="shared" si="0"/>
        <v>65.34</v>
      </c>
      <c r="E18" s="110" t="s">
        <v>37</v>
      </c>
      <c r="F18" s="126">
        <v>34.94</v>
      </c>
      <c r="G18" s="111" t="s">
        <v>38</v>
      </c>
      <c r="H18" s="40">
        <v>30.4</v>
      </c>
      <c r="I18" s="111"/>
      <c r="J18" s="40"/>
    </row>
    <row r="19" spans="2:10" ht="18.75">
      <c r="B19" s="106">
        <v>3</v>
      </c>
      <c r="C19" s="40" t="s">
        <v>46</v>
      </c>
      <c r="D19" s="108">
        <f t="shared" si="0"/>
        <v>45.5</v>
      </c>
      <c r="E19" s="110" t="s">
        <v>73</v>
      </c>
      <c r="F19" s="126">
        <v>23.19</v>
      </c>
      <c r="G19" s="111" t="s">
        <v>40</v>
      </c>
      <c r="H19" s="40">
        <v>22.31</v>
      </c>
      <c r="I19" s="111"/>
      <c r="J19" s="40"/>
    </row>
    <row r="20" spans="2:10" ht="18.75">
      <c r="B20" s="106">
        <v>4</v>
      </c>
      <c r="C20" s="40" t="s">
        <v>70</v>
      </c>
      <c r="D20" s="108">
        <f t="shared" si="0"/>
        <v>39.17</v>
      </c>
      <c r="E20" s="110" t="s">
        <v>26</v>
      </c>
      <c r="F20" s="126">
        <v>20.54</v>
      </c>
      <c r="G20" s="111" t="s">
        <v>27</v>
      </c>
      <c r="H20" s="40">
        <v>18.63</v>
      </c>
      <c r="I20" s="111"/>
      <c r="J20" s="40"/>
    </row>
    <row r="21" spans="2:10" ht="18.75">
      <c r="B21" s="106">
        <v>5</v>
      </c>
      <c r="C21" s="40" t="s">
        <v>71</v>
      </c>
      <c r="D21" s="108">
        <f t="shared" si="0"/>
        <v>34.85</v>
      </c>
      <c r="E21" s="110" t="s">
        <v>28</v>
      </c>
      <c r="F21" s="126">
        <v>13.88</v>
      </c>
      <c r="G21" s="111" t="s">
        <v>31</v>
      </c>
      <c r="H21" s="40">
        <v>12.29</v>
      </c>
      <c r="I21" s="111" t="s">
        <v>29</v>
      </c>
      <c r="J21" s="40">
        <v>8.68</v>
      </c>
    </row>
    <row r="22" spans="2:10" ht="19.5" thickBot="1">
      <c r="B22" s="115">
        <v>6</v>
      </c>
      <c r="C22" s="42" t="s">
        <v>51</v>
      </c>
      <c r="D22" s="117">
        <f t="shared" si="0"/>
        <v>14.850000000000001</v>
      </c>
      <c r="E22" s="123" t="s">
        <v>43</v>
      </c>
      <c r="F22" s="129">
        <v>8.4700000000000006</v>
      </c>
      <c r="G22" s="124" t="s">
        <v>30</v>
      </c>
      <c r="H22" s="42">
        <v>6.38</v>
      </c>
      <c r="I22" s="124"/>
      <c r="J22" s="42"/>
    </row>
    <row r="23" spans="2:10">
      <c r="B23" s="1"/>
      <c r="C23" s="1"/>
      <c r="D23" s="6"/>
      <c r="E23" s="1"/>
      <c r="F23" s="1"/>
      <c r="G23" s="1"/>
      <c r="H23" s="1"/>
      <c r="I23" s="1"/>
      <c r="J23" s="1"/>
    </row>
  </sheetData>
  <sortState ref="B16:J23">
    <sortCondition descending="1" ref="D17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 F1N seniori</vt:lpstr>
      <vt:lpstr>CR F1N juniori</vt:lpstr>
      <vt:lpstr>CR F1N echipe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2016-02-02T20:10:44Z</dcterms:created>
  <dcterms:modified xsi:type="dcterms:W3CDTF">2016-06-05T08:35:08Z</dcterms:modified>
</cp:coreProperties>
</file>