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1"/>
  </bookViews>
  <sheets>
    <sheet name="Individual" sheetId="1" r:id="rId1"/>
    <sheet name="Team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<sst xmlns="http://schemas.openxmlformats.org/spreadsheetml/2006/main" count="148" uniqueCount="80">
  <si>
    <t>Place</t>
  </si>
  <si>
    <t>Name</t>
  </si>
  <si>
    <t>Country</t>
  </si>
  <si>
    <t>Licence</t>
  </si>
  <si>
    <t>R1</t>
  </si>
  <si>
    <t>R2</t>
  </si>
  <si>
    <t>R3</t>
  </si>
  <si>
    <t>R4</t>
  </si>
  <si>
    <t>R5</t>
  </si>
  <si>
    <t>Fly</t>
  </si>
  <si>
    <t>Total</t>
  </si>
  <si>
    <t>Off1</t>
  </si>
  <si>
    <t>Off2</t>
  </si>
  <si>
    <t>%</t>
  </si>
  <si>
    <t>s</t>
  </si>
  <si>
    <t>France</t>
  </si>
  <si>
    <t>Germany</t>
  </si>
  <si>
    <t>Italy</t>
  </si>
  <si>
    <t>Poland</t>
  </si>
  <si>
    <t>Romania</t>
  </si>
  <si>
    <t>Slovak Rep.</t>
  </si>
  <si>
    <t>Contest Director,</t>
  </si>
  <si>
    <t xml:space="preserve">   Popa Aurel</t>
  </si>
  <si>
    <t>FAI Jury</t>
  </si>
  <si>
    <t>Loc</t>
  </si>
  <si>
    <t>Echipa</t>
  </si>
  <si>
    <t>European Championships for Free Flight Aircraft class F1E - Juniors</t>
  </si>
  <si>
    <t>Romania, Turda, 21 July 2016</t>
  </si>
  <si>
    <t>Flying Time, seconds</t>
  </si>
  <si>
    <t>competitor 1</t>
  </si>
  <si>
    <t>competitor 2</t>
  </si>
  <si>
    <t>competitor 3</t>
  </si>
  <si>
    <t>points</t>
  </si>
  <si>
    <t>Team results</t>
  </si>
  <si>
    <t xml:space="preserve">          European Championships for Free Flight Aircraft class F1E - Juniors</t>
  </si>
  <si>
    <t>Jaroslav POUR</t>
  </si>
  <si>
    <t>Czech Rep.</t>
  </si>
  <si>
    <t>Ondrej HOLUBEC</t>
  </si>
  <si>
    <t>Jiri BLAZEK</t>
  </si>
  <si>
    <t>CZE 1574</t>
  </si>
  <si>
    <t>Clarisse TRACHEZ</t>
  </si>
  <si>
    <t>Nathan LAURA</t>
  </si>
  <si>
    <t>Antonin RICOU</t>
  </si>
  <si>
    <t>Nick FINKE</t>
  </si>
  <si>
    <t>Nils FINKE</t>
  </si>
  <si>
    <t>Marius JOERGES</t>
  </si>
  <si>
    <t>GER-4071</t>
  </si>
  <si>
    <t>Angelo SARTORI</t>
  </si>
  <si>
    <t>ITA 15769</t>
  </si>
  <si>
    <t>Fabio COSTALUNGA</t>
  </si>
  <si>
    <t>ITA 15907</t>
  </si>
  <si>
    <t>Elisa VANZO</t>
  </si>
  <si>
    <t>ITA 15934</t>
  </si>
  <si>
    <t>Dawid KARPOWICZ</t>
  </si>
  <si>
    <t>Mateusz WERTYPOROCH</t>
  </si>
  <si>
    <t>Jakub WISNIEWSKI</t>
  </si>
  <si>
    <t>Viktoria DRMLOVA</t>
  </si>
  <si>
    <t>Ema KOZUCHOVA</t>
  </si>
  <si>
    <t>SVK 1262</t>
  </si>
  <si>
    <t>Laura KOZUCHOVA</t>
  </si>
  <si>
    <t>Laurentiu ANCA</t>
  </si>
  <si>
    <t>Hariton DOROBANTU</t>
  </si>
  <si>
    <t>Teodor IONICA</t>
  </si>
  <si>
    <t>Chech Republic</t>
  </si>
  <si>
    <t>Slovak Republic</t>
  </si>
  <si>
    <t>total</t>
  </si>
  <si>
    <t>president</t>
  </si>
  <si>
    <t>member</t>
  </si>
  <si>
    <t>Wilhelm Kamp</t>
  </si>
  <si>
    <t>Marius Conu</t>
  </si>
  <si>
    <t>Balazs KELECSENYI</t>
  </si>
  <si>
    <t>Hungary</t>
  </si>
  <si>
    <t xml:space="preserve">        European Championships for Free Flight Aircraft class F1E - Juniors</t>
  </si>
  <si>
    <t>Individual results</t>
  </si>
  <si>
    <t>No.</t>
  </si>
  <si>
    <t xml:space="preserve">                           Secretary General,</t>
  </si>
  <si>
    <t xml:space="preserve">                            Ioana Dumitru</t>
  </si>
  <si>
    <t>Aurel Popa</t>
  </si>
  <si>
    <t>Andras  Ree</t>
  </si>
  <si>
    <t>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</si>
</sst>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2" fontId="4" fillId="2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 locked="0"/>
    </xf>
    <xf numFmtId="2" fontId="0" fillId="2" borderId="0" xfId="0" applyNumberFormat="1" applyFill="1" applyAlignment="1" applyProtection="1">
      <alignment horizontal="right" vertical="center"/>
      <protection locked="0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5" fillId="0" borderId="16" xfId="0" applyFont="1" applyFill="1" applyBorder="1" applyAlignment="1">
      <alignment horizontal="left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25" xfId="0" applyFon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4" fillId="3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  <protection/>
    </xf>
    <xf numFmtId="0" fontId="4" fillId="4" borderId="29" xfId="0" applyFont="1" applyFill="1" applyBorder="1" applyAlignment="1" applyProtection="1">
      <alignment horizontal="center" vertical="center"/>
      <protection/>
    </xf>
    <xf numFmtId="0" fontId="4" fillId="4" borderId="30" xfId="0" applyFont="1" applyFill="1" applyBorder="1" applyAlignment="1" applyProtection="1">
      <alignment horizontal="center" vertical="center"/>
      <protection/>
    </xf>
    <xf numFmtId="0" fontId="4" fillId="4" borderId="31" xfId="0" applyFont="1" applyFill="1" applyBorder="1" applyAlignment="1" applyProtection="1">
      <alignment horizontal="center" vertical="center"/>
      <protection/>
    </xf>
    <xf numFmtId="0" fontId="4" fillId="4" borderId="32" xfId="0" applyFont="1" applyFill="1" applyBorder="1" applyAlignment="1" applyProtection="1">
      <alignment horizontal="center" vertical="center"/>
      <protection/>
    </xf>
    <xf numFmtId="0" fontId="4" fillId="4" borderId="33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 locked="0"/>
    </xf>
    <xf numFmtId="2" fontId="3" fillId="4" borderId="35" xfId="0" applyNumberFormat="1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39" xfId="0" applyFont="1" applyFill="1" applyBorder="1" applyAlignment="1" applyProtection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0" xfId="0" applyFill="1" applyBorder="1" applyAlignment="1">
      <alignment horizontal="left"/>
    </xf>
    <xf numFmtId="0" fontId="0" fillId="2" borderId="40" xfId="0" applyFill="1" applyBorder="1" applyAlignment="1">
      <alignment horizontal="center"/>
    </xf>
    <xf numFmtId="2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2" fontId="4" fillId="4" borderId="21" xfId="0" applyNumberFormat="1" applyFont="1" applyFill="1" applyBorder="1" applyAlignment="1" applyProtection="1">
      <alignment vertical="center"/>
      <protection/>
    </xf>
    <xf numFmtId="2" fontId="4" fillId="4" borderId="42" xfId="0" applyNumberFormat="1" applyFont="1" applyFill="1" applyBorder="1" applyAlignment="1" applyProtection="1">
      <alignment vertical="center"/>
      <protection/>
    </xf>
    <xf numFmtId="2" fontId="4" fillId="4" borderId="42" xfId="0" applyNumberFormat="1" applyFont="1" applyFill="1" applyBorder="1" applyAlignment="1" applyProtection="1">
      <alignment horizontal="center" vertical="center"/>
      <protection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Alignment="1" applyProtection="1">
      <alignment horizontal="center" vertical="center"/>
      <protection locked="0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2" fontId="3" fillId="5" borderId="0" xfId="0" applyNumberFormat="1" applyFont="1" applyFill="1" applyBorder="1" applyAlignment="1" applyProtection="1">
      <alignment horizontal="center" vertical="center"/>
      <protection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4" fillId="4" borderId="43" xfId="0" applyNumberFormat="1" applyFont="1" applyFill="1" applyBorder="1" applyAlignment="1" applyProtection="1">
      <alignment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7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43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2" fontId="4" fillId="2" borderId="15" xfId="0" applyNumberFormat="1" applyFont="1" applyFill="1" applyBorder="1" applyAlignment="1">
      <alignment vertical="center"/>
    </xf>
    <xf numFmtId="0" fontId="4" fillId="4" borderId="29" xfId="0" applyFont="1" applyFill="1" applyBorder="1" applyAlignment="1" applyProtection="1">
      <alignment horizontal="center" vertical="center"/>
      <protection/>
    </xf>
    <xf numFmtId="0" fontId="4" fillId="4" borderId="44" xfId="0" applyFont="1" applyFill="1" applyBorder="1" applyAlignment="1" applyProtection="1">
      <alignment horizontal="center" vertical="center"/>
      <protection/>
    </xf>
    <xf numFmtId="0" fontId="3" fillId="4" borderId="38" xfId="0" applyFont="1" applyFill="1" applyBorder="1" applyAlignment="1" applyProtection="1">
      <alignment horizontal="center" vertical="center"/>
      <protection/>
    </xf>
    <xf numFmtId="0" fontId="3" fillId="4" borderId="4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/>
    </xf>
    <xf numFmtId="0" fontId="4" fillId="4" borderId="42" xfId="0" applyFont="1" applyFill="1" applyBorder="1" applyAlignment="1" applyProtection="1">
      <alignment horizontal="center" vertical="center"/>
      <protection/>
    </xf>
    <xf numFmtId="0" fontId="4" fillId="4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/>
    </xf>
    <xf numFmtId="0" fontId="4" fillId="4" borderId="46" xfId="0" applyFont="1" applyFill="1" applyBorder="1" applyAlignment="1" applyProtection="1">
      <alignment horizontal="center" vertical="center"/>
      <protection/>
    </xf>
    <xf numFmtId="0" fontId="4" fillId="4" borderId="33" xfId="0" applyFont="1" applyFill="1" applyBorder="1" applyAlignment="1" applyProtection="1">
      <alignment horizontal="center" vertical="center"/>
      <protection/>
    </xf>
    <xf numFmtId="0" fontId="4" fillId="4" borderId="47" xfId="0" applyFont="1" applyFill="1" applyBorder="1" applyAlignment="1" applyProtection="1">
      <alignment horizontal="center" vertical="center"/>
      <protection/>
    </xf>
    <xf numFmtId="0" fontId="4" fillId="4" borderId="28" xfId="0" applyFont="1" applyFill="1" applyBorder="1" applyAlignment="1" applyProtection="1">
      <alignment horizontal="center" vertical="center"/>
      <protection/>
    </xf>
    <xf numFmtId="0" fontId="4" fillId="4" borderId="48" xfId="0" applyFont="1" applyFill="1" applyBorder="1" applyAlignment="1" applyProtection="1">
      <alignment horizontal="center" vertical="center"/>
      <protection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4" fillId="4" borderId="40" xfId="0" applyFont="1" applyFill="1" applyBorder="1" applyAlignment="1" applyProtection="1">
      <alignment horizontal="center" vertical="center"/>
      <protection/>
    </xf>
    <xf numFmtId="0" fontId="4" fillId="4" borderId="51" xfId="0" applyFont="1" applyFill="1" applyBorder="1" applyAlignment="1" applyProtection="1">
      <alignment horizontal="center" vertical="center"/>
      <protection/>
    </xf>
    <xf numFmtId="0" fontId="4" fillId="4" borderId="52" xfId="0" applyFont="1" applyFill="1" applyBorder="1" applyAlignment="1" applyProtection="1">
      <alignment horizontal="center" vertical="center"/>
      <protection/>
    </xf>
    <xf numFmtId="0" fontId="4" fillId="4" borderId="41" xfId="0" applyFont="1" applyFill="1" applyBorder="1" applyAlignment="1" applyProtection="1">
      <alignment horizontal="center" vertical="center"/>
      <protection/>
    </xf>
    <xf numFmtId="0" fontId="4" fillId="4" borderId="53" xfId="0" applyFont="1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 applyProtection="1">
      <alignment horizontal="center" vertical="center"/>
      <protection/>
    </xf>
    <xf numFmtId="0" fontId="4" fillId="4" borderId="55" xfId="0" applyFont="1" applyFill="1" applyBorder="1" applyAlignment="1" applyProtection="1">
      <alignment horizontal="center" vertical="center"/>
      <protection/>
    </xf>
    <xf numFmtId="2" fontId="4" fillId="2" borderId="17" xfId="0" applyNumberFormat="1" applyFont="1" applyFill="1" applyBorder="1" applyAlignment="1">
      <alignment vertical="center"/>
    </xf>
    <xf numFmtId="2" fontId="4" fillId="2" borderId="19" xfId="0" applyNumberFormat="1" applyFont="1" applyFill="1" applyBorder="1" applyAlignment="1">
      <alignment vertical="center"/>
    </xf>
    <xf numFmtId="2" fontId="11" fillId="2" borderId="20" xfId="0" applyNumberFormat="1" applyFont="1" applyFill="1" applyBorder="1" applyAlignment="1">
      <alignment/>
    </xf>
    <xf numFmtId="2" fontId="1" fillId="2" borderId="56" xfId="0" applyNumberFormat="1" applyFont="1" applyFill="1" applyBorder="1" applyAlignment="1" applyProtection="1">
      <alignment horizontal="center" vertical="center"/>
      <protection locked="0"/>
    </xf>
    <xf numFmtId="2" fontId="1" fillId="2" borderId="57" xfId="0" applyNumberFormat="1" applyFont="1" applyFill="1" applyBorder="1" applyAlignment="1" applyProtection="1">
      <alignment horizontal="center" vertical="center"/>
      <protection locked="0"/>
    </xf>
    <xf numFmtId="2" fontId="1" fillId="2" borderId="58" xfId="0" applyNumberFormat="1" applyFont="1" applyFill="1" applyBorder="1" applyAlignment="1" applyProtection="1">
      <alignment horizontal="center" vertical="center"/>
      <protection locked="0"/>
    </xf>
    <xf numFmtId="2" fontId="0" fillId="2" borderId="59" xfId="0" applyNumberFormat="1" applyFill="1" applyBorder="1" applyAlignment="1">
      <alignment/>
    </xf>
    <xf numFmtId="2" fontId="11" fillId="0" borderId="56" xfId="0" applyNumberFormat="1" applyFont="1" applyBorder="1" applyAlignment="1">
      <alignment horizontal="center"/>
    </xf>
    <xf numFmtId="2" fontId="11" fillId="0" borderId="57" xfId="0" applyNumberFormat="1" applyFont="1" applyBorder="1" applyAlignment="1">
      <alignment horizontal="center"/>
    </xf>
    <xf numFmtId="2" fontId="11" fillId="0" borderId="58" xfId="0" applyNumberFormat="1" applyFont="1" applyBorder="1" applyAlignment="1">
      <alignment horizontal="center"/>
    </xf>
    <xf numFmtId="2" fontId="11" fillId="2" borderId="5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7">
      <selection activeCell="R30" sqref="R30"/>
    </sheetView>
  </sheetViews>
  <sheetFormatPr defaultColWidth="9.140625" defaultRowHeight="12.75"/>
  <cols>
    <col min="1" max="2" width="5.00390625" style="0" customWidth="1"/>
    <col min="3" max="3" width="22.00390625" style="0" customWidth="1"/>
    <col min="4" max="4" width="13.7109375" style="0" customWidth="1"/>
    <col min="6" max="6" width="5.8515625" style="0" customWidth="1"/>
    <col min="8" max="8" width="5.8515625" style="0" customWidth="1"/>
    <col min="10" max="10" width="5.8515625" style="0" customWidth="1"/>
    <col min="12" max="12" width="5.8515625" style="0" customWidth="1"/>
    <col min="14" max="14" width="5.8515625" style="0" customWidth="1"/>
    <col min="16" max="17" width="5.8515625" style="0" customWidth="1"/>
    <col min="18" max="18" width="9.140625" style="112" customWidth="1"/>
  </cols>
  <sheetData>
    <row r="1" spans="1:18" ht="9" customHeight="1">
      <c r="A1" s="1"/>
      <c r="B1" s="1"/>
      <c r="C1" s="1"/>
      <c r="D1" s="1"/>
      <c r="E1" s="1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2"/>
      <c r="R1" s="100"/>
    </row>
    <row r="2" spans="1:18" ht="19.5" customHeight="1">
      <c r="A2" s="1"/>
      <c r="B2" s="1"/>
      <c r="C2" s="122" t="s">
        <v>26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33"/>
      <c r="P2" s="4"/>
      <c r="Q2" s="4"/>
      <c r="R2" s="101"/>
    </row>
    <row r="3" spans="1:18" ht="12.75" customHeight="1">
      <c r="A3" s="1"/>
      <c r="B3" s="1"/>
      <c r="C3" s="118" t="s">
        <v>27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34"/>
      <c r="P3" s="2"/>
      <c r="Q3" s="2"/>
      <c r="R3" s="102">
        <v>22</v>
      </c>
    </row>
    <row r="4" spans="1:18" ht="16.5" thickBot="1">
      <c r="A4" s="5"/>
      <c r="B4" s="5"/>
      <c r="C4" s="6" t="s">
        <v>73</v>
      </c>
      <c r="D4" s="5"/>
      <c r="E4" s="5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7"/>
      <c r="R4" s="103"/>
    </row>
    <row r="5" spans="1:18" ht="16.5" thickBot="1">
      <c r="A5" s="123" t="s">
        <v>0</v>
      </c>
      <c r="B5" s="119" t="s">
        <v>74</v>
      </c>
      <c r="C5" s="126" t="s">
        <v>1</v>
      </c>
      <c r="D5" s="129" t="s">
        <v>2</v>
      </c>
      <c r="E5" s="132" t="s">
        <v>3</v>
      </c>
      <c r="F5" s="135" t="s">
        <v>28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  <c r="R5" s="96"/>
    </row>
    <row r="6" spans="1:18" ht="15.75">
      <c r="A6" s="124"/>
      <c r="B6" s="120"/>
      <c r="C6" s="127"/>
      <c r="D6" s="130"/>
      <c r="E6" s="133"/>
      <c r="F6" s="114" t="s">
        <v>4</v>
      </c>
      <c r="G6" s="115"/>
      <c r="H6" s="114" t="s">
        <v>5</v>
      </c>
      <c r="I6" s="115"/>
      <c r="J6" s="114" t="s">
        <v>6</v>
      </c>
      <c r="K6" s="115"/>
      <c r="L6" s="114" t="s">
        <v>7</v>
      </c>
      <c r="M6" s="115"/>
      <c r="N6" s="114" t="s">
        <v>8</v>
      </c>
      <c r="O6" s="115"/>
      <c r="P6" s="65" t="s">
        <v>9</v>
      </c>
      <c r="Q6" s="67" t="s">
        <v>9</v>
      </c>
      <c r="R6" s="97" t="s">
        <v>10</v>
      </c>
    </row>
    <row r="7" spans="1:18" ht="15.75">
      <c r="A7" s="124"/>
      <c r="B7" s="120"/>
      <c r="C7" s="127"/>
      <c r="D7" s="130"/>
      <c r="E7" s="133"/>
      <c r="F7" s="116">
        <v>180</v>
      </c>
      <c r="G7" s="117"/>
      <c r="H7" s="116">
        <v>240</v>
      </c>
      <c r="I7" s="117"/>
      <c r="J7" s="116">
        <v>240</v>
      </c>
      <c r="K7" s="117"/>
      <c r="L7" s="116">
        <v>240</v>
      </c>
      <c r="M7" s="117"/>
      <c r="N7" s="116">
        <v>240</v>
      </c>
      <c r="O7" s="117"/>
      <c r="P7" s="68" t="s">
        <v>11</v>
      </c>
      <c r="Q7" s="69" t="s">
        <v>12</v>
      </c>
      <c r="R7" s="98" t="s">
        <v>13</v>
      </c>
    </row>
    <row r="8" spans="1:18" ht="16.5" thickBot="1">
      <c r="A8" s="125"/>
      <c r="B8" s="121"/>
      <c r="C8" s="128"/>
      <c r="D8" s="131"/>
      <c r="E8" s="134"/>
      <c r="F8" s="71" t="s">
        <v>14</v>
      </c>
      <c r="G8" s="72" t="s">
        <v>13</v>
      </c>
      <c r="H8" s="71" t="s">
        <v>14</v>
      </c>
      <c r="I8" s="72" t="s">
        <v>13</v>
      </c>
      <c r="J8" s="71" t="s">
        <v>14</v>
      </c>
      <c r="K8" s="72" t="s">
        <v>13</v>
      </c>
      <c r="L8" s="71" t="s">
        <v>14</v>
      </c>
      <c r="M8" s="72" t="s">
        <v>13</v>
      </c>
      <c r="N8" s="71" t="s">
        <v>14</v>
      </c>
      <c r="O8" s="72" t="s">
        <v>13</v>
      </c>
      <c r="P8" s="73" t="s">
        <v>14</v>
      </c>
      <c r="Q8" s="74" t="s">
        <v>14</v>
      </c>
      <c r="R8" s="104"/>
    </row>
    <row r="9" spans="1:18" ht="15.75">
      <c r="A9" s="66">
        <v>1</v>
      </c>
      <c r="B9" s="41">
        <v>43</v>
      </c>
      <c r="C9" s="9" t="s">
        <v>59</v>
      </c>
      <c r="D9" s="9" t="s">
        <v>20</v>
      </c>
      <c r="E9" s="10">
        <v>81118</v>
      </c>
      <c r="F9" s="95">
        <v>180</v>
      </c>
      <c r="G9" s="30">
        <f aca="true" t="shared" si="0" ref="G9:G30">ROUND(F9/$F$7*100,2)</f>
        <v>100</v>
      </c>
      <c r="H9" s="95">
        <v>240</v>
      </c>
      <c r="I9" s="30">
        <f aca="true" t="shared" si="1" ref="I9:I30">ROUND(H9/$H$7*100,2)</f>
        <v>100</v>
      </c>
      <c r="J9" s="95">
        <v>240</v>
      </c>
      <c r="K9" s="30">
        <f aca="true" t="shared" si="2" ref="K9:K30">ROUND(J9/$J$7*100,2)</f>
        <v>100</v>
      </c>
      <c r="L9" s="29">
        <v>191</v>
      </c>
      <c r="M9" s="30">
        <f aca="true" t="shared" si="3" ref="M9:M30">ROUND(L9/$L$7*100,2)</f>
        <v>79.58</v>
      </c>
      <c r="N9" s="95">
        <v>240</v>
      </c>
      <c r="O9" s="30">
        <f aca="true" t="shared" si="4" ref="O9:O30">ROUND(N9/$N$7*100,2)</f>
        <v>100</v>
      </c>
      <c r="P9" s="31"/>
      <c r="Q9" s="32"/>
      <c r="R9" s="105">
        <f aca="true" t="shared" si="5" ref="R9:R30">O9+M9+K9+I9+G9</f>
        <v>479.58</v>
      </c>
    </row>
    <row r="10" spans="1:18" ht="15.75">
      <c r="A10" s="75">
        <v>2</v>
      </c>
      <c r="B10" s="42">
        <v>20</v>
      </c>
      <c r="C10" s="16" t="s">
        <v>44</v>
      </c>
      <c r="D10" s="16" t="s">
        <v>16</v>
      </c>
      <c r="E10" s="17">
        <v>29833</v>
      </c>
      <c r="F10" s="79">
        <v>180</v>
      </c>
      <c r="G10" s="18">
        <f t="shared" si="0"/>
        <v>100</v>
      </c>
      <c r="H10" s="78">
        <v>240</v>
      </c>
      <c r="I10" s="18">
        <f t="shared" si="1"/>
        <v>100</v>
      </c>
      <c r="J10" s="77">
        <v>240</v>
      </c>
      <c r="K10" s="18">
        <f t="shared" si="2"/>
        <v>100</v>
      </c>
      <c r="L10" s="22">
        <v>190</v>
      </c>
      <c r="M10" s="18">
        <f t="shared" si="3"/>
        <v>79.17</v>
      </c>
      <c r="N10" s="81">
        <v>240</v>
      </c>
      <c r="O10" s="18">
        <f t="shared" si="4"/>
        <v>100</v>
      </c>
      <c r="P10" s="23"/>
      <c r="Q10" s="24"/>
      <c r="R10" s="106">
        <f t="shared" si="5"/>
        <v>479.17</v>
      </c>
    </row>
    <row r="11" spans="1:18" ht="15.75">
      <c r="A11" s="75">
        <v>3</v>
      </c>
      <c r="B11" s="42">
        <v>37</v>
      </c>
      <c r="C11" s="16" t="s">
        <v>55</v>
      </c>
      <c r="D11" s="16" t="s">
        <v>18</v>
      </c>
      <c r="E11" s="17">
        <v>53852</v>
      </c>
      <c r="F11" s="81">
        <v>180</v>
      </c>
      <c r="G11" s="18">
        <f t="shared" si="0"/>
        <v>100</v>
      </c>
      <c r="H11" s="81">
        <v>240</v>
      </c>
      <c r="I11" s="18">
        <f t="shared" si="1"/>
        <v>100</v>
      </c>
      <c r="J11" s="22">
        <v>181</v>
      </c>
      <c r="K11" s="18">
        <f t="shared" si="2"/>
        <v>75.42</v>
      </c>
      <c r="L11" s="81">
        <v>240</v>
      </c>
      <c r="M11" s="18">
        <f t="shared" si="3"/>
        <v>100</v>
      </c>
      <c r="N11" s="81">
        <v>240</v>
      </c>
      <c r="O11" s="18">
        <f t="shared" si="4"/>
        <v>100</v>
      </c>
      <c r="P11" s="23"/>
      <c r="Q11" s="24"/>
      <c r="R11" s="107">
        <f t="shared" si="5"/>
        <v>475.42</v>
      </c>
    </row>
    <row r="12" spans="1:18" ht="15.75">
      <c r="A12" s="76">
        <v>4</v>
      </c>
      <c r="B12" s="43">
        <v>30</v>
      </c>
      <c r="C12" s="39" t="s">
        <v>49</v>
      </c>
      <c r="D12" s="39" t="s">
        <v>17</v>
      </c>
      <c r="E12" s="45" t="s">
        <v>50</v>
      </c>
      <c r="F12" s="78">
        <v>180</v>
      </c>
      <c r="G12" s="12">
        <f t="shared" si="0"/>
        <v>100</v>
      </c>
      <c r="H12" s="78">
        <v>240</v>
      </c>
      <c r="I12" s="12">
        <f t="shared" si="1"/>
        <v>100</v>
      </c>
      <c r="J12" s="78">
        <v>240</v>
      </c>
      <c r="K12" s="12">
        <f t="shared" si="2"/>
        <v>100</v>
      </c>
      <c r="L12" s="11">
        <v>180</v>
      </c>
      <c r="M12" s="12">
        <f t="shared" si="3"/>
        <v>75</v>
      </c>
      <c r="N12" s="78">
        <v>240</v>
      </c>
      <c r="O12" s="12">
        <f t="shared" si="4"/>
        <v>100</v>
      </c>
      <c r="P12" s="27"/>
      <c r="Q12" s="28"/>
      <c r="R12" s="108">
        <f t="shared" si="5"/>
        <v>475</v>
      </c>
    </row>
    <row r="13" spans="1:18" ht="15.75">
      <c r="A13" s="75">
        <v>5</v>
      </c>
      <c r="B13" s="42">
        <v>36</v>
      </c>
      <c r="C13" s="16" t="s">
        <v>54</v>
      </c>
      <c r="D13" s="16" t="s">
        <v>18</v>
      </c>
      <c r="E13" s="17">
        <v>53856</v>
      </c>
      <c r="F13" s="79">
        <v>180</v>
      </c>
      <c r="G13" s="18">
        <f t="shared" si="0"/>
        <v>100</v>
      </c>
      <c r="H13" s="79">
        <v>240</v>
      </c>
      <c r="I13" s="18">
        <f t="shared" si="1"/>
        <v>100</v>
      </c>
      <c r="J13" s="79">
        <v>240</v>
      </c>
      <c r="K13" s="18">
        <f t="shared" si="2"/>
        <v>100</v>
      </c>
      <c r="L13" s="22">
        <v>178</v>
      </c>
      <c r="M13" s="18">
        <f t="shared" si="3"/>
        <v>74.17</v>
      </c>
      <c r="N13" s="81">
        <v>240</v>
      </c>
      <c r="O13" s="18">
        <f t="shared" si="4"/>
        <v>100</v>
      </c>
      <c r="P13" s="23"/>
      <c r="Q13" s="24"/>
      <c r="R13" s="107">
        <f t="shared" si="5"/>
        <v>474.17</v>
      </c>
    </row>
    <row r="14" spans="1:18" ht="15.75">
      <c r="A14" s="75">
        <v>6</v>
      </c>
      <c r="B14" s="42">
        <v>31</v>
      </c>
      <c r="C14" s="16" t="s">
        <v>51</v>
      </c>
      <c r="D14" s="16" t="s">
        <v>17</v>
      </c>
      <c r="E14" s="17" t="s">
        <v>52</v>
      </c>
      <c r="F14" s="81">
        <v>180</v>
      </c>
      <c r="G14" s="99">
        <f t="shared" si="0"/>
        <v>100</v>
      </c>
      <c r="H14" s="81">
        <v>240</v>
      </c>
      <c r="I14" s="18">
        <f t="shared" si="1"/>
        <v>100</v>
      </c>
      <c r="J14" s="22">
        <v>214</v>
      </c>
      <c r="K14" s="18">
        <f t="shared" si="2"/>
        <v>89.17</v>
      </c>
      <c r="L14" s="22">
        <v>199</v>
      </c>
      <c r="M14" s="18">
        <f t="shared" si="3"/>
        <v>82.92</v>
      </c>
      <c r="N14" s="81">
        <v>240</v>
      </c>
      <c r="O14" s="18">
        <f t="shared" si="4"/>
        <v>100</v>
      </c>
      <c r="P14" s="23"/>
      <c r="Q14" s="24"/>
      <c r="R14" s="107">
        <f t="shared" si="5"/>
        <v>472.09000000000003</v>
      </c>
    </row>
    <row r="15" spans="1:18" ht="15.75">
      <c r="A15" s="76">
        <v>7</v>
      </c>
      <c r="B15" s="43">
        <v>41</v>
      </c>
      <c r="C15" s="39" t="s">
        <v>56</v>
      </c>
      <c r="D15" s="39" t="s">
        <v>20</v>
      </c>
      <c r="E15" s="45">
        <v>24655</v>
      </c>
      <c r="F15" s="13">
        <v>156</v>
      </c>
      <c r="G15" s="12">
        <f t="shared" si="0"/>
        <v>86.67</v>
      </c>
      <c r="H15" s="79">
        <v>240</v>
      </c>
      <c r="I15" s="12">
        <f t="shared" si="1"/>
        <v>100</v>
      </c>
      <c r="J15" s="13">
        <v>173</v>
      </c>
      <c r="K15" s="12">
        <f t="shared" si="2"/>
        <v>72.08</v>
      </c>
      <c r="L15" s="13">
        <v>236</v>
      </c>
      <c r="M15" s="12">
        <f t="shared" si="3"/>
        <v>98.33</v>
      </c>
      <c r="N15" s="79">
        <v>240</v>
      </c>
      <c r="O15" s="12">
        <f t="shared" si="4"/>
        <v>100</v>
      </c>
      <c r="P15" s="14"/>
      <c r="Q15" s="15"/>
      <c r="R15" s="109">
        <f t="shared" si="5"/>
        <v>457.08</v>
      </c>
    </row>
    <row r="16" spans="1:18" ht="15.75">
      <c r="A16" s="75">
        <v>8</v>
      </c>
      <c r="B16" s="42">
        <v>8</v>
      </c>
      <c r="C16" s="16" t="s">
        <v>37</v>
      </c>
      <c r="D16" s="16" t="s">
        <v>36</v>
      </c>
      <c r="E16" s="17">
        <v>79191</v>
      </c>
      <c r="F16" s="80">
        <v>180</v>
      </c>
      <c r="G16" s="18">
        <f t="shared" si="0"/>
        <v>100</v>
      </c>
      <c r="H16" s="11">
        <v>167</v>
      </c>
      <c r="I16" s="18">
        <f t="shared" si="1"/>
        <v>69.58</v>
      </c>
      <c r="J16" s="80">
        <v>240</v>
      </c>
      <c r="K16" s="18">
        <f t="shared" si="2"/>
        <v>100</v>
      </c>
      <c r="L16" s="19">
        <v>197</v>
      </c>
      <c r="M16" s="18">
        <f t="shared" si="3"/>
        <v>82.08</v>
      </c>
      <c r="N16" s="80">
        <v>240</v>
      </c>
      <c r="O16" s="18">
        <f t="shared" si="4"/>
        <v>100</v>
      </c>
      <c r="P16" s="20"/>
      <c r="Q16" s="21"/>
      <c r="R16" s="106">
        <f t="shared" si="5"/>
        <v>451.65999999999997</v>
      </c>
    </row>
    <row r="17" spans="1:18" ht="15.75">
      <c r="A17" s="75">
        <v>9</v>
      </c>
      <c r="B17" s="42">
        <v>42</v>
      </c>
      <c r="C17" s="16" t="s">
        <v>57</v>
      </c>
      <c r="D17" s="16" t="s">
        <v>20</v>
      </c>
      <c r="E17" s="17" t="s">
        <v>58</v>
      </c>
      <c r="F17" s="81">
        <v>180</v>
      </c>
      <c r="G17" s="18">
        <f t="shared" si="0"/>
        <v>100</v>
      </c>
      <c r="H17" s="22">
        <v>132</v>
      </c>
      <c r="I17" s="18">
        <f t="shared" si="1"/>
        <v>55</v>
      </c>
      <c r="J17" s="81">
        <v>240</v>
      </c>
      <c r="K17" s="18">
        <f t="shared" si="2"/>
        <v>100</v>
      </c>
      <c r="L17" s="22">
        <v>230</v>
      </c>
      <c r="M17" s="18">
        <f t="shared" si="3"/>
        <v>95.83</v>
      </c>
      <c r="N17" s="81">
        <v>240</v>
      </c>
      <c r="O17" s="18">
        <f t="shared" si="4"/>
        <v>100</v>
      </c>
      <c r="P17" s="23"/>
      <c r="Q17" s="24"/>
      <c r="R17" s="107">
        <f t="shared" si="5"/>
        <v>450.83</v>
      </c>
    </row>
    <row r="18" spans="1:18" ht="15.75">
      <c r="A18" s="76">
        <v>10</v>
      </c>
      <c r="B18" s="43">
        <v>29</v>
      </c>
      <c r="C18" s="39" t="s">
        <v>47</v>
      </c>
      <c r="D18" s="39" t="s">
        <v>17</v>
      </c>
      <c r="E18" s="45" t="s">
        <v>48</v>
      </c>
      <c r="F18" s="78">
        <v>180</v>
      </c>
      <c r="G18" s="12">
        <f t="shared" si="0"/>
        <v>100</v>
      </c>
      <c r="H18" s="11">
        <v>167</v>
      </c>
      <c r="I18" s="12">
        <f t="shared" si="1"/>
        <v>69.58</v>
      </c>
      <c r="J18" s="11">
        <v>223</v>
      </c>
      <c r="K18" s="12">
        <f t="shared" si="2"/>
        <v>92.92</v>
      </c>
      <c r="L18" s="11">
        <v>183</v>
      </c>
      <c r="M18" s="12">
        <f t="shared" si="3"/>
        <v>76.25</v>
      </c>
      <c r="N18" s="78">
        <v>240</v>
      </c>
      <c r="O18" s="12">
        <f t="shared" si="4"/>
        <v>100</v>
      </c>
      <c r="P18" s="27"/>
      <c r="Q18" s="28"/>
      <c r="R18" s="108">
        <f t="shared" si="5"/>
        <v>438.75</v>
      </c>
    </row>
    <row r="19" spans="1:18" ht="15.75">
      <c r="A19" s="75">
        <v>11</v>
      </c>
      <c r="B19" s="42">
        <v>15</v>
      </c>
      <c r="C19" s="16" t="s">
        <v>42</v>
      </c>
      <c r="D19" s="16" t="s">
        <v>15</v>
      </c>
      <c r="E19" s="17">
        <v>60284</v>
      </c>
      <c r="F19" s="80">
        <v>180</v>
      </c>
      <c r="G19" s="18">
        <f t="shared" si="0"/>
        <v>100</v>
      </c>
      <c r="H19" s="19">
        <v>232</v>
      </c>
      <c r="I19" s="18">
        <f t="shared" si="1"/>
        <v>96.67</v>
      </c>
      <c r="J19" s="19">
        <v>116</v>
      </c>
      <c r="K19" s="18">
        <f t="shared" si="2"/>
        <v>48.33</v>
      </c>
      <c r="L19" s="22">
        <v>145</v>
      </c>
      <c r="M19" s="18">
        <f t="shared" si="3"/>
        <v>60.42</v>
      </c>
      <c r="N19" s="81">
        <v>240</v>
      </c>
      <c r="O19" s="18">
        <f t="shared" si="4"/>
        <v>100</v>
      </c>
      <c r="P19" s="23"/>
      <c r="Q19" s="24"/>
      <c r="R19" s="106">
        <f t="shared" si="5"/>
        <v>405.42</v>
      </c>
    </row>
    <row r="20" spans="1:18" ht="15.75">
      <c r="A20" s="75">
        <v>12</v>
      </c>
      <c r="B20" s="42">
        <v>35</v>
      </c>
      <c r="C20" s="16" t="s">
        <v>53</v>
      </c>
      <c r="D20" s="16" t="s">
        <v>18</v>
      </c>
      <c r="E20" s="17">
        <v>53849</v>
      </c>
      <c r="F20" s="19">
        <v>177</v>
      </c>
      <c r="G20" s="18">
        <f t="shared" si="0"/>
        <v>98.33</v>
      </c>
      <c r="H20" s="80">
        <v>240</v>
      </c>
      <c r="I20" s="18">
        <f t="shared" si="1"/>
        <v>100</v>
      </c>
      <c r="J20" s="19">
        <v>180</v>
      </c>
      <c r="K20" s="18">
        <f t="shared" si="2"/>
        <v>75</v>
      </c>
      <c r="L20" s="80">
        <v>240</v>
      </c>
      <c r="M20" s="18">
        <f t="shared" si="3"/>
        <v>100</v>
      </c>
      <c r="N20" s="19">
        <v>54</v>
      </c>
      <c r="O20" s="18">
        <f t="shared" si="4"/>
        <v>22.5</v>
      </c>
      <c r="P20" s="20"/>
      <c r="Q20" s="21"/>
      <c r="R20" s="107">
        <f t="shared" si="5"/>
        <v>395.83</v>
      </c>
    </row>
    <row r="21" spans="1:18" ht="15.75">
      <c r="A21" s="76">
        <v>13</v>
      </c>
      <c r="B21" s="43">
        <v>19</v>
      </c>
      <c r="C21" s="39" t="s">
        <v>43</v>
      </c>
      <c r="D21" s="39" t="s">
        <v>16</v>
      </c>
      <c r="E21" s="45">
        <v>19189</v>
      </c>
      <c r="F21" s="11">
        <v>75</v>
      </c>
      <c r="G21" s="12">
        <f t="shared" si="0"/>
        <v>41.67</v>
      </c>
      <c r="H21" s="11">
        <v>150</v>
      </c>
      <c r="I21" s="12">
        <f t="shared" si="1"/>
        <v>62.5</v>
      </c>
      <c r="J21" s="13">
        <v>230</v>
      </c>
      <c r="K21" s="12">
        <f t="shared" si="2"/>
        <v>95.83</v>
      </c>
      <c r="L21" s="13">
        <v>221</v>
      </c>
      <c r="M21" s="12">
        <f t="shared" si="3"/>
        <v>92.08</v>
      </c>
      <c r="N21" s="79">
        <v>240</v>
      </c>
      <c r="O21" s="12">
        <f t="shared" si="4"/>
        <v>100</v>
      </c>
      <c r="P21" s="14"/>
      <c r="Q21" s="15"/>
      <c r="R21" s="108">
        <f t="shared" si="5"/>
        <v>392.08</v>
      </c>
    </row>
    <row r="22" spans="1:18" ht="15.75">
      <c r="A22" s="75">
        <v>14</v>
      </c>
      <c r="B22" s="42">
        <v>14</v>
      </c>
      <c r="C22" s="16" t="s">
        <v>41</v>
      </c>
      <c r="D22" s="16" t="s">
        <v>15</v>
      </c>
      <c r="E22" s="17">
        <v>60175</v>
      </c>
      <c r="F22" s="80">
        <v>180</v>
      </c>
      <c r="G22" s="18">
        <f t="shared" si="0"/>
        <v>100</v>
      </c>
      <c r="H22" s="19">
        <v>4</v>
      </c>
      <c r="I22" s="18">
        <f t="shared" si="1"/>
        <v>1.67</v>
      </c>
      <c r="J22" s="80">
        <v>240</v>
      </c>
      <c r="K22" s="18">
        <f t="shared" si="2"/>
        <v>100</v>
      </c>
      <c r="L22" s="22">
        <v>145</v>
      </c>
      <c r="M22" s="18">
        <f t="shared" si="3"/>
        <v>60.42</v>
      </c>
      <c r="N22" s="81">
        <v>240</v>
      </c>
      <c r="O22" s="18">
        <f t="shared" si="4"/>
        <v>100</v>
      </c>
      <c r="P22" s="23"/>
      <c r="Q22" s="24"/>
      <c r="R22" s="106">
        <f t="shared" si="5"/>
        <v>362.09000000000003</v>
      </c>
    </row>
    <row r="23" spans="1:18" ht="15.75">
      <c r="A23" s="75">
        <v>15</v>
      </c>
      <c r="B23" s="42">
        <v>52</v>
      </c>
      <c r="C23" s="16" t="s">
        <v>61</v>
      </c>
      <c r="D23" s="16" t="s">
        <v>19</v>
      </c>
      <c r="E23" s="17">
        <v>94245</v>
      </c>
      <c r="F23" s="22">
        <v>95</v>
      </c>
      <c r="G23" s="18">
        <f t="shared" si="0"/>
        <v>52.78</v>
      </c>
      <c r="H23" s="81">
        <v>240</v>
      </c>
      <c r="I23" s="18">
        <f t="shared" si="1"/>
        <v>100</v>
      </c>
      <c r="J23" s="22">
        <v>177</v>
      </c>
      <c r="K23" s="18">
        <f t="shared" si="2"/>
        <v>73.75</v>
      </c>
      <c r="L23" s="22">
        <v>125</v>
      </c>
      <c r="M23" s="18">
        <f t="shared" si="3"/>
        <v>52.08</v>
      </c>
      <c r="N23" s="22">
        <v>195</v>
      </c>
      <c r="O23" s="18">
        <f t="shared" si="4"/>
        <v>81.25</v>
      </c>
      <c r="P23" s="23"/>
      <c r="Q23" s="24"/>
      <c r="R23" s="106">
        <f t="shared" si="5"/>
        <v>359.86</v>
      </c>
    </row>
    <row r="24" spans="1:18" ht="15.75">
      <c r="A24" s="76">
        <v>16</v>
      </c>
      <c r="B24" s="43">
        <v>7</v>
      </c>
      <c r="C24" s="39" t="s">
        <v>35</v>
      </c>
      <c r="D24" s="39" t="s">
        <v>36</v>
      </c>
      <c r="E24" s="45">
        <v>65344</v>
      </c>
      <c r="F24" s="78">
        <v>180</v>
      </c>
      <c r="G24" s="12">
        <f t="shared" si="0"/>
        <v>100</v>
      </c>
      <c r="H24" s="78">
        <v>240</v>
      </c>
      <c r="I24" s="12">
        <f t="shared" si="1"/>
        <v>100</v>
      </c>
      <c r="J24" s="78">
        <v>240</v>
      </c>
      <c r="K24" s="12">
        <f t="shared" si="2"/>
        <v>100</v>
      </c>
      <c r="L24" s="13">
        <v>59</v>
      </c>
      <c r="M24" s="12">
        <f t="shared" si="3"/>
        <v>24.58</v>
      </c>
      <c r="N24" s="13">
        <v>45</v>
      </c>
      <c r="O24" s="12">
        <f t="shared" si="4"/>
        <v>18.75</v>
      </c>
      <c r="P24" s="14"/>
      <c r="Q24" s="15"/>
      <c r="R24" s="108">
        <f t="shared" si="5"/>
        <v>343.33</v>
      </c>
    </row>
    <row r="25" spans="1:18" ht="15.75">
      <c r="A25" s="75">
        <v>17</v>
      </c>
      <c r="B25" s="42">
        <v>50</v>
      </c>
      <c r="C25" s="16" t="s">
        <v>60</v>
      </c>
      <c r="D25" s="16" t="s">
        <v>19</v>
      </c>
      <c r="E25" s="17">
        <v>79137</v>
      </c>
      <c r="F25" s="22">
        <v>140</v>
      </c>
      <c r="G25" s="18">
        <f t="shared" si="0"/>
        <v>77.78</v>
      </c>
      <c r="H25" s="22">
        <v>233</v>
      </c>
      <c r="I25" s="18">
        <f t="shared" si="1"/>
        <v>97.08</v>
      </c>
      <c r="J25" s="22">
        <v>179</v>
      </c>
      <c r="K25" s="18">
        <f t="shared" si="2"/>
        <v>74.58</v>
      </c>
      <c r="L25" s="22">
        <v>23</v>
      </c>
      <c r="M25" s="18">
        <f t="shared" si="3"/>
        <v>9.58</v>
      </c>
      <c r="N25" s="22">
        <v>194</v>
      </c>
      <c r="O25" s="18">
        <f t="shared" si="4"/>
        <v>80.83</v>
      </c>
      <c r="P25" s="23"/>
      <c r="Q25" s="24"/>
      <c r="R25" s="107">
        <f t="shared" si="5"/>
        <v>339.85</v>
      </c>
    </row>
    <row r="26" spans="1:18" ht="15.75">
      <c r="A26" s="75">
        <v>18</v>
      </c>
      <c r="B26" s="42">
        <v>9</v>
      </c>
      <c r="C26" s="16" t="s">
        <v>38</v>
      </c>
      <c r="D26" s="16" t="s">
        <v>36</v>
      </c>
      <c r="E26" s="17" t="s">
        <v>39</v>
      </c>
      <c r="F26" s="80">
        <v>180</v>
      </c>
      <c r="G26" s="18">
        <f t="shared" si="0"/>
        <v>100</v>
      </c>
      <c r="H26" s="19">
        <v>74</v>
      </c>
      <c r="I26" s="18">
        <f t="shared" si="1"/>
        <v>30.83</v>
      </c>
      <c r="J26" s="19">
        <v>135</v>
      </c>
      <c r="K26" s="18">
        <f t="shared" si="2"/>
        <v>56.25</v>
      </c>
      <c r="L26" s="19">
        <v>235</v>
      </c>
      <c r="M26" s="18">
        <f t="shared" si="3"/>
        <v>97.92</v>
      </c>
      <c r="N26" s="19">
        <v>95</v>
      </c>
      <c r="O26" s="18">
        <f t="shared" si="4"/>
        <v>39.58</v>
      </c>
      <c r="P26" s="20"/>
      <c r="Q26" s="21"/>
      <c r="R26" s="106">
        <f t="shared" si="5"/>
        <v>324.58</v>
      </c>
    </row>
    <row r="27" spans="1:18" ht="15.75">
      <c r="A27" s="76">
        <v>19</v>
      </c>
      <c r="B27" s="43">
        <v>13</v>
      </c>
      <c r="C27" s="39" t="s">
        <v>40</v>
      </c>
      <c r="D27" s="39" t="s">
        <v>15</v>
      </c>
      <c r="E27" s="45">
        <v>60173</v>
      </c>
      <c r="F27" s="78">
        <v>180</v>
      </c>
      <c r="G27" s="12">
        <f t="shared" si="0"/>
        <v>100</v>
      </c>
      <c r="H27" s="11">
        <v>100</v>
      </c>
      <c r="I27" s="12">
        <f t="shared" si="1"/>
        <v>41.67</v>
      </c>
      <c r="J27" s="78">
        <v>240</v>
      </c>
      <c r="K27" s="12">
        <f t="shared" si="2"/>
        <v>100</v>
      </c>
      <c r="L27" s="13">
        <v>123</v>
      </c>
      <c r="M27" s="12">
        <f t="shared" si="3"/>
        <v>51.25</v>
      </c>
      <c r="N27" s="13">
        <v>35</v>
      </c>
      <c r="O27" s="12">
        <f t="shared" si="4"/>
        <v>14.58</v>
      </c>
      <c r="P27" s="14"/>
      <c r="Q27" s="15"/>
      <c r="R27" s="108">
        <f t="shared" si="5"/>
        <v>307.5</v>
      </c>
    </row>
    <row r="28" spans="1:18" ht="15.75">
      <c r="A28" s="76">
        <v>20</v>
      </c>
      <c r="B28" s="43">
        <v>21</v>
      </c>
      <c r="C28" s="16" t="s">
        <v>45</v>
      </c>
      <c r="D28" s="16" t="s">
        <v>16</v>
      </c>
      <c r="E28" s="17" t="s">
        <v>46</v>
      </c>
      <c r="F28" s="13">
        <v>153</v>
      </c>
      <c r="G28" s="12">
        <f t="shared" si="0"/>
        <v>85</v>
      </c>
      <c r="H28" s="11">
        <v>50</v>
      </c>
      <c r="I28" s="12">
        <f t="shared" si="1"/>
        <v>20.83</v>
      </c>
      <c r="J28" s="13">
        <v>205</v>
      </c>
      <c r="K28" s="12">
        <f t="shared" si="2"/>
        <v>85.42</v>
      </c>
      <c r="L28" s="13">
        <v>69</v>
      </c>
      <c r="M28" s="12">
        <f t="shared" si="3"/>
        <v>28.75</v>
      </c>
      <c r="N28" s="13">
        <v>208</v>
      </c>
      <c r="O28" s="12">
        <f t="shared" si="4"/>
        <v>86.67</v>
      </c>
      <c r="P28" s="14"/>
      <c r="Q28" s="15"/>
      <c r="R28" s="108">
        <f t="shared" si="5"/>
        <v>306.67</v>
      </c>
    </row>
    <row r="29" spans="1:18" ht="15.75">
      <c r="A29" s="75">
        <v>21</v>
      </c>
      <c r="B29" s="42">
        <v>51</v>
      </c>
      <c r="C29" s="16" t="s">
        <v>62</v>
      </c>
      <c r="D29" s="16" t="s">
        <v>19</v>
      </c>
      <c r="E29" s="17">
        <v>86494</v>
      </c>
      <c r="F29" s="22">
        <v>153</v>
      </c>
      <c r="G29" s="18">
        <f t="shared" si="0"/>
        <v>85</v>
      </c>
      <c r="H29" s="81">
        <v>240</v>
      </c>
      <c r="I29" s="18">
        <f t="shared" si="1"/>
        <v>100</v>
      </c>
      <c r="J29" s="22">
        <v>85</v>
      </c>
      <c r="K29" s="18">
        <f t="shared" si="2"/>
        <v>35.42</v>
      </c>
      <c r="L29" s="22">
        <v>59</v>
      </c>
      <c r="M29" s="18">
        <f t="shared" si="3"/>
        <v>24.58</v>
      </c>
      <c r="N29" s="22">
        <v>100</v>
      </c>
      <c r="O29" s="18">
        <f t="shared" si="4"/>
        <v>41.67</v>
      </c>
      <c r="P29" s="23"/>
      <c r="Q29" s="24"/>
      <c r="R29" s="106">
        <f t="shared" si="5"/>
        <v>286.67</v>
      </c>
    </row>
    <row r="30" spans="1:18" ht="15.75" customHeight="1" thickBot="1">
      <c r="A30" s="70">
        <v>22</v>
      </c>
      <c r="B30" s="90">
        <v>24</v>
      </c>
      <c r="C30" s="91" t="s">
        <v>70</v>
      </c>
      <c r="D30" s="91" t="s">
        <v>71</v>
      </c>
      <c r="E30" s="92">
        <v>81443</v>
      </c>
      <c r="F30" s="93">
        <v>48</v>
      </c>
      <c r="G30" s="94">
        <f t="shared" si="0"/>
        <v>26.67</v>
      </c>
      <c r="H30" s="91">
        <v>162</v>
      </c>
      <c r="I30" s="94">
        <f t="shared" si="1"/>
        <v>67.5</v>
      </c>
      <c r="J30" s="91">
        <v>152</v>
      </c>
      <c r="K30" s="94">
        <f t="shared" si="2"/>
        <v>63.33</v>
      </c>
      <c r="L30" s="91">
        <v>50</v>
      </c>
      <c r="M30" s="94">
        <f t="shared" si="3"/>
        <v>20.83</v>
      </c>
      <c r="N30" s="91">
        <v>42</v>
      </c>
      <c r="O30" s="94">
        <f t="shared" si="4"/>
        <v>17.5</v>
      </c>
      <c r="P30" s="91"/>
      <c r="Q30" s="91"/>
      <c r="R30" s="110">
        <f t="shared" si="5"/>
        <v>195.82999999999998</v>
      </c>
    </row>
    <row r="31" spans="1:1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11"/>
    </row>
    <row r="32" spans="1:18" ht="15">
      <c r="A32" s="25"/>
      <c r="B32" s="25"/>
      <c r="C32" s="47" t="s">
        <v>23</v>
      </c>
      <c r="D32" s="36" t="s">
        <v>78</v>
      </c>
      <c r="E32" s="25" t="s">
        <v>66</v>
      </c>
      <c r="F32" s="25" t="s">
        <v>75</v>
      </c>
      <c r="G32" s="25"/>
      <c r="I32" s="25"/>
      <c r="J32" s="25"/>
      <c r="K32" s="25"/>
      <c r="L32" s="25"/>
      <c r="M32" s="25"/>
      <c r="N32" s="25"/>
      <c r="O32" s="25" t="s">
        <v>21</v>
      </c>
      <c r="P32" s="25"/>
      <c r="Q32" s="25"/>
      <c r="R32" s="111"/>
    </row>
    <row r="33" spans="1:18" ht="8.25" customHeight="1">
      <c r="A33" s="25"/>
      <c r="B33" s="25"/>
      <c r="C33" s="47"/>
      <c r="D33" s="36"/>
      <c r="E33" s="25"/>
      <c r="F33" s="25"/>
      <c r="G33" s="25"/>
      <c r="I33" s="25"/>
      <c r="J33" s="25"/>
      <c r="K33" s="25"/>
      <c r="L33" s="25"/>
      <c r="M33" s="25"/>
      <c r="N33" s="25"/>
      <c r="O33" s="25"/>
      <c r="P33" s="25"/>
      <c r="Q33" s="25"/>
      <c r="R33" s="111"/>
    </row>
    <row r="34" spans="1:18" ht="15">
      <c r="A34" s="25"/>
      <c r="B34" s="25"/>
      <c r="C34" s="35"/>
      <c r="D34" s="36" t="s">
        <v>68</v>
      </c>
      <c r="E34" s="25" t="s">
        <v>67</v>
      </c>
      <c r="F34" s="25" t="s">
        <v>76</v>
      </c>
      <c r="G34" s="25"/>
      <c r="I34" s="25"/>
      <c r="J34" s="25"/>
      <c r="K34" s="25"/>
      <c r="L34" s="25"/>
      <c r="M34" s="25"/>
      <c r="N34" s="25"/>
      <c r="O34" s="25" t="s">
        <v>22</v>
      </c>
      <c r="P34" s="25"/>
      <c r="Q34" s="25"/>
      <c r="R34" s="111"/>
    </row>
    <row r="35" spans="1:18" ht="10.5" customHeight="1">
      <c r="A35" s="25"/>
      <c r="B35" s="25"/>
      <c r="C35" s="35"/>
      <c r="D35" s="36"/>
      <c r="E35" s="25"/>
      <c r="F35" s="25"/>
      <c r="G35" s="25"/>
      <c r="H35" s="25"/>
      <c r="I35" s="82"/>
      <c r="J35" s="25"/>
      <c r="K35" s="25"/>
      <c r="L35" s="25"/>
      <c r="M35" s="25"/>
      <c r="N35" s="25"/>
      <c r="O35" s="25"/>
      <c r="P35" s="25"/>
      <c r="Q35" s="25"/>
      <c r="R35" s="111"/>
    </row>
    <row r="36" spans="1:18" ht="12.75">
      <c r="A36" s="25"/>
      <c r="B36" s="25"/>
      <c r="C36" s="25"/>
      <c r="D36" s="25" t="s">
        <v>69</v>
      </c>
      <c r="E36" s="25" t="s">
        <v>67</v>
      </c>
      <c r="F36" s="25"/>
      <c r="G36" s="25"/>
      <c r="H36" s="25"/>
      <c r="I36" s="82"/>
      <c r="J36" s="25"/>
      <c r="K36" s="25"/>
      <c r="L36" s="25"/>
      <c r="M36" s="25"/>
      <c r="N36" s="25"/>
      <c r="O36" s="25"/>
      <c r="P36" s="25"/>
      <c r="Q36" s="25"/>
      <c r="R36" s="111"/>
    </row>
    <row r="37" ht="12.75">
      <c r="I37" s="85"/>
    </row>
  </sheetData>
  <mergeCells count="18">
    <mergeCell ref="B5:B8"/>
    <mergeCell ref="C2:N2"/>
    <mergeCell ref="A5:A8"/>
    <mergeCell ref="C5:C8"/>
    <mergeCell ref="D5:D8"/>
    <mergeCell ref="E5:E8"/>
    <mergeCell ref="F5:Q5"/>
    <mergeCell ref="F6:G6"/>
    <mergeCell ref="H6:I6"/>
    <mergeCell ref="J6:K6"/>
    <mergeCell ref="L6:M6"/>
    <mergeCell ref="L7:M7"/>
    <mergeCell ref="N7:O7"/>
    <mergeCell ref="C3:N3"/>
    <mergeCell ref="F7:G7"/>
    <mergeCell ref="H7:I7"/>
    <mergeCell ref="J7:K7"/>
    <mergeCell ref="N6:O6"/>
  </mergeCells>
  <printOptions/>
  <pageMargins left="0.29" right="0.26" top="0.37" bottom="0.26" header="0.21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B1">
      <selection activeCell="I7" sqref="I7:I14"/>
    </sheetView>
  </sheetViews>
  <sheetFormatPr defaultColWidth="9.140625" defaultRowHeight="12.75"/>
  <cols>
    <col min="1" max="1" width="0" style="0" hidden="1" customWidth="1"/>
    <col min="2" max="2" width="5.140625" style="0" customWidth="1"/>
    <col min="3" max="3" width="16.57421875" style="0" customWidth="1"/>
    <col min="4" max="4" width="20.28125" style="0" customWidth="1"/>
    <col min="6" max="6" width="22.7109375" style="0" customWidth="1"/>
    <col min="7" max="7" width="7.57421875" style="0" customWidth="1"/>
    <col min="8" max="8" width="18.28125" style="0" customWidth="1"/>
    <col min="9" max="9" width="9.140625" style="85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82"/>
      <c r="J1" s="25"/>
      <c r="K1" s="63"/>
      <c r="L1" s="63"/>
    </row>
    <row r="2" spans="1:13" ht="26.25">
      <c r="A2" s="46" t="s">
        <v>34</v>
      </c>
      <c r="B2" s="46" t="s">
        <v>72</v>
      </c>
      <c r="C2" s="46"/>
      <c r="D2" s="46"/>
      <c r="E2" s="46"/>
      <c r="F2" s="46"/>
      <c r="G2" s="46"/>
      <c r="H2" s="46"/>
      <c r="I2" s="83"/>
      <c r="J2" s="46"/>
      <c r="K2" s="61"/>
      <c r="L2" s="61"/>
      <c r="M2" s="44"/>
    </row>
    <row r="3" spans="1:13" ht="12.75">
      <c r="A3" s="25"/>
      <c r="B3" s="25"/>
      <c r="C3" s="60"/>
      <c r="D3" s="60"/>
      <c r="E3" s="60"/>
      <c r="F3" s="60"/>
      <c r="G3" s="60"/>
      <c r="H3" s="60" t="s">
        <v>27</v>
      </c>
      <c r="I3" s="1"/>
      <c r="J3" s="60"/>
      <c r="K3" s="62"/>
      <c r="L3" s="62"/>
      <c r="M3" s="59"/>
    </row>
    <row r="4" spans="1:12" ht="12.75">
      <c r="A4" s="25"/>
      <c r="B4" s="25"/>
      <c r="C4" s="25"/>
      <c r="D4" s="25"/>
      <c r="E4" s="25"/>
      <c r="F4" s="25"/>
      <c r="G4" s="25"/>
      <c r="H4" s="25"/>
      <c r="I4" s="82"/>
      <c r="J4" s="25"/>
      <c r="K4" s="63"/>
      <c r="L4" s="63"/>
    </row>
    <row r="5" spans="1:12" ht="16.5" thickBot="1">
      <c r="A5" s="25"/>
      <c r="B5" s="37"/>
      <c r="C5" s="6" t="s">
        <v>33</v>
      </c>
      <c r="D5" s="6" t="s">
        <v>79</v>
      </c>
      <c r="E5" s="26"/>
      <c r="F5" s="26"/>
      <c r="G5" s="2"/>
      <c r="H5" s="2"/>
      <c r="I5" s="82"/>
      <c r="J5" s="25"/>
      <c r="K5" s="63"/>
      <c r="L5" s="63"/>
    </row>
    <row r="6" spans="1:12" ht="12.75" customHeight="1" thickBot="1">
      <c r="A6" s="25"/>
      <c r="B6" s="58" t="s">
        <v>24</v>
      </c>
      <c r="C6" s="53" t="s">
        <v>25</v>
      </c>
      <c r="D6" s="54" t="s">
        <v>29</v>
      </c>
      <c r="E6" s="55" t="s">
        <v>32</v>
      </c>
      <c r="F6" s="50" t="s">
        <v>30</v>
      </c>
      <c r="G6" s="56" t="s">
        <v>32</v>
      </c>
      <c r="H6" s="57" t="s">
        <v>31</v>
      </c>
      <c r="I6" s="84" t="s">
        <v>32</v>
      </c>
      <c r="J6" s="57" t="s">
        <v>65</v>
      </c>
      <c r="K6" s="63"/>
      <c r="L6" s="63"/>
    </row>
    <row r="7" spans="1:12" ht="15.75" customHeight="1">
      <c r="A7" s="25"/>
      <c r="B7" s="51">
        <v>1</v>
      </c>
      <c r="C7" s="40" t="s">
        <v>64</v>
      </c>
      <c r="D7" s="40" t="s">
        <v>56</v>
      </c>
      <c r="E7" s="138">
        <v>457.08</v>
      </c>
      <c r="F7" s="40" t="s">
        <v>57</v>
      </c>
      <c r="G7" s="141">
        <v>450.83</v>
      </c>
      <c r="H7" s="40" t="s">
        <v>59</v>
      </c>
      <c r="I7" s="145">
        <v>479.58</v>
      </c>
      <c r="J7" s="86">
        <f aca="true" t="shared" si="0" ref="J7:J14">E7+G7+I7</f>
        <v>1387.49</v>
      </c>
      <c r="K7" s="63"/>
      <c r="L7" s="63"/>
    </row>
    <row r="8" spans="1:12" ht="15.75">
      <c r="A8" s="25"/>
      <c r="B8" s="51">
        <v>2</v>
      </c>
      <c r="C8" s="38" t="s">
        <v>17</v>
      </c>
      <c r="D8" s="38" t="s">
        <v>47</v>
      </c>
      <c r="E8" s="113">
        <v>438.75</v>
      </c>
      <c r="F8" s="38" t="s">
        <v>49</v>
      </c>
      <c r="G8" s="142">
        <v>475</v>
      </c>
      <c r="H8" s="38" t="s">
        <v>51</v>
      </c>
      <c r="I8" s="146">
        <v>472.09</v>
      </c>
      <c r="J8" s="87">
        <f t="shared" si="0"/>
        <v>1385.84</v>
      </c>
      <c r="K8" s="63"/>
      <c r="L8" s="63"/>
    </row>
    <row r="9" spans="1:12" ht="15.75">
      <c r="A9" s="25"/>
      <c r="B9" s="51">
        <v>3</v>
      </c>
      <c r="C9" s="38" t="s">
        <v>18</v>
      </c>
      <c r="D9" s="38" t="s">
        <v>53</v>
      </c>
      <c r="E9" s="113">
        <v>395.83</v>
      </c>
      <c r="F9" s="38" t="s">
        <v>54</v>
      </c>
      <c r="G9" s="142">
        <v>474.17</v>
      </c>
      <c r="H9" s="38" t="s">
        <v>55</v>
      </c>
      <c r="I9" s="146">
        <v>475.42</v>
      </c>
      <c r="J9" s="87">
        <f t="shared" si="0"/>
        <v>1345.42</v>
      </c>
      <c r="K9" s="63"/>
      <c r="L9" s="63"/>
    </row>
    <row r="10" spans="1:12" ht="15.75">
      <c r="A10" s="25"/>
      <c r="B10" s="51">
        <v>4</v>
      </c>
      <c r="C10" s="38" t="s">
        <v>16</v>
      </c>
      <c r="D10" s="38" t="s">
        <v>43</v>
      </c>
      <c r="E10" s="113">
        <v>392.08</v>
      </c>
      <c r="F10" s="38" t="s">
        <v>44</v>
      </c>
      <c r="G10" s="142">
        <v>479.17</v>
      </c>
      <c r="H10" s="38" t="s">
        <v>45</v>
      </c>
      <c r="I10" s="146">
        <v>306.67</v>
      </c>
      <c r="J10" s="87">
        <f t="shared" si="0"/>
        <v>1177.92</v>
      </c>
      <c r="K10" s="63"/>
      <c r="L10" s="63"/>
    </row>
    <row r="11" spans="1:12" ht="15.75">
      <c r="A11" s="25"/>
      <c r="B11" s="51">
        <v>5</v>
      </c>
      <c r="C11" s="38" t="s">
        <v>63</v>
      </c>
      <c r="D11" s="38" t="s">
        <v>35</v>
      </c>
      <c r="E11" s="113">
        <v>343.33</v>
      </c>
      <c r="F11" s="38" t="s">
        <v>37</v>
      </c>
      <c r="G11" s="142">
        <v>451.66</v>
      </c>
      <c r="H11" s="38" t="s">
        <v>38</v>
      </c>
      <c r="I11" s="146">
        <v>324.58</v>
      </c>
      <c r="J11" s="87">
        <f t="shared" si="0"/>
        <v>1119.57</v>
      </c>
      <c r="K11" s="63"/>
      <c r="L11" s="63"/>
    </row>
    <row r="12" spans="1:12" ht="15.75">
      <c r="A12" s="25"/>
      <c r="B12" s="51">
        <v>6</v>
      </c>
      <c r="C12" s="38" t="s">
        <v>15</v>
      </c>
      <c r="D12" s="38" t="s">
        <v>40</v>
      </c>
      <c r="E12" s="113">
        <v>307.5</v>
      </c>
      <c r="F12" s="38" t="s">
        <v>41</v>
      </c>
      <c r="G12" s="142">
        <v>362.09</v>
      </c>
      <c r="H12" s="38" t="s">
        <v>42</v>
      </c>
      <c r="I12" s="146">
        <v>405.42</v>
      </c>
      <c r="J12" s="87">
        <f t="shared" si="0"/>
        <v>1075.01</v>
      </c>
      <c r="K12" s="63"/>
      <c r="L12" s="63"/>
    </row>
    <row r="13" spans="1:12" ht="15.75">
      <c r="A13" s="25"/>
      <c r="B13" s="52">
        <v>7</v>
      </c>
      <c r="C13" s="48" t="s">
        <v>19</v>
      </c>
      <c r="D13" s="48" t="s">
        <v>60</v>
      </c>
      <c r="E13" s="139">
        <v>339.85</v>
      </c>
      <c r="F13" s="48" t="s">
        <v>61</v>
      </c>
      <c r="G13" s="143">
        <v>359.86</v>
      </c>
      <c r="H13" s="48" t="s">
        <v>62</v>
      </c>
      <c r="I13" s="147">
        <v>286.67</v>
      </c>
      <c r="J13" s="88">
        <f t="shared" si="0"/>
        <v>986.3800000000001</v>
      </c>
      <c r="K13" s="63"/>
      <c r="L13" s="63"/>
    </row>
    <row r="14" spans="1:12" ht="16.5" thickBot="1">
      <c r="A14" s="25"/>
      <c r="B14" s="64">
        <v>8</v>
      </c>
      <c r="C14" s="49" t="s">
        <v>71</v>
      </c>
      <c r="D14" s="49" t="s">
        <v>70</v>
      </c>
      <c r="E14" s="140">
        <v>195.83</v>
      </c>
      <c r="F14" s="49"/>
      <c r="G14" s="144"/>
      <c r="H14" s="49"/>
      <c r="I14" s="148"/>
      <c r="J14" s="89">
        <f t="shared" si="0"/>
        <v>195.83</v>
      </c>
      <c r="K14" s="63"/>
      <c r="L14" s="63"/>
    </row>
    <row r="15" spans="1:12" ht="12.75">
      <c r="A15" s="25"/>
      <c r="B15" s="25"/>
      <c r="C15" s="25"/>
      <c r="D15" s="25"/>
      <c r="E15" s="25"/>
      <c r="F15" s="25"/>
      <c r="G15" s="25"/>
      <c r="H15" s="25"/>
      <c r="I15" s="82"/>
      <c r="J15" s="25"/>
      <c r="K15" s="63"/>
      <c r="L15" s="63"/>
    </row>
    <row r="16" spans="1:12" ht="15">
      <c r="A16" s="25"/>
      <c r="B16" s="36"/>
      <c r="C16" s="47" t="s">
        <v>23</v>
      </c>
      <c r="D16" s="36" t="s">
        <v>78</v>
      </c>
      <c r="E16" s="25" t="s">
        <v>66</v>
      </c>
      <c r="F16" s="25" t="s">
        <v>75</v>
      </c>
      <c r="G16" s="25"/>
      <c r="I16" s="25" t="s">
        <v>21</v>
      </c>
      <c r="J16" s="25"/>
      <c r="K16" s="63"/>
      <c r="L16" s="63"/>
    </row>
    <row r="17" spans="1:12" ht="9.75" customHeight="1">
      <c r="A17" s="25"/>
      <c r="B17" s="36"/>
      <c r="C17" s="47"/>
      <c r="D17" s="36"/>
      <c r="E17" s="25"/>
      <c r="F17" s="25"/>
      <c r="G17" s="25"/>
      <c r="I17" s="25"/>
      <c r="J17" s="25"/>
      <c r="K17" s="63"/>
      <c r="L17" s="63"/>
    </row>
    <row r="18" spans="1:12" ht="15">
      <c r="A18" s="25"/>
      <c r="B18" s="35"/>
      <c r="C18" s="35"/>
      <c r="D18" s="36" t="s">
        <v>68</v>
      </c>
      <c r="E18" s="25" t="s">
        <v>67</v>
      </c>
      <c r="F18" s="25" t="s">
        <v>76</v>
      </c>
      <c r="G18" s="25"/>
      <c r="I18" s="25" t="s">
        <v>77</v>
      </c>
      <c r="J18" s="25"/>
      <c r="K18" s="63"/>
      <c r="L18" s="63"/>
    </row>
    <row r="19" spans="1:12" ht="9" customHeight="1">
      <c r="A19" s="25"/>
      <c r="B19" s="35"/>
      <c r="C19" s="35"/>
      <c r="D19" s="36"/>
      <c r="E19" s="25"/>
      <c r="F19" s="25"/>
      <c r="G19" s="25"/>
      <c r="H19" s="25"/>
      <c r="I19" s="82"/>
      <c r="J19" s="25"/>
      <c r="K19" s="63"/>
      <c r="L19" s="63"/>
    </row>
    <row r="20" spans="1:12" ht="12.75">
      <c r="A20" s="25"/>
      <c r="B20" s="25"/>
      <c r="C20" s="25"/>
      <c r="D20" s="25" t="s">
        <v>69</v>
      </c>
      <c r="E20" s="25" t="s">
        <v>67</v>
      </c>
      <c r="F20" s="25"/>
      <c r="G20" s="25"/>
      <c r="H20" s="25"/>
      <c r="I20" s="82"/>
      <c r="J20" s="25"/>
      <c r="K20" s="63"/>
      <c r="L20" s="63"/>
    </row>
    <row r="21" spans="11:12" ht="12.75">
      <c r="K21" s="63"/>
      <c r="L21" s="63"/>
    </row>
    <row r="22" spans="11:12" ht="12.75">
      <c r="K22" s="63"/>
      <c r="L22" s="63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relu</dc:creator>
  <cp:keywords/>
  <dc:description/>
  <cp:lastModifiedBy>relu</cp:lastModifiedBy>
  <cp:lastPrinted>2016-07-23T13:19:12Z</cp:lastPrinted>
  <dcterms:created xsi:type="dcterms:W3CDTF">2016-07-20T14:53:18Z</dcterms:created>
  <dcterms:modified xsi:type="dcterms:W3CDTF">2016-07-23T14:11:13Z</dcterms:modified>
  <cp:category/>
  <cp:version/>
  <cp:contentType/>
  <cp:contentStatus/>
</cp:coreProperties>
</file>