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6255"/>
  </bookViews>
  <sheets>
    <sheet name="Foaie1" sheetId="1" r:id="rId1"/>
  </sheets>
  <calcPr calcId="15251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0" i="1"/>
  <c r="A21" s="1"/>
  <c r="A22" s="1"/>
  <c r="A23" s="1"/>
  <c r="A24" s="1"/>
  <c r="A25" s="1"/>
  <c r="A26" s="1"/>
  <c r="A27" s="1"/>
  <c r="A28" s="1"/>
  <c r="A29" s="1"/>
  <c r="A30" s="1"/>
  <c r="A31" s="1"/>
  <c r="A32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19"/>
  <c r="K108"/>
  <c r="K107"/>
  <c r="K102"/>
  <c r="K109"/>
  <c r="K113"/>
  <c r="K114"/>
  <c r="K106"/>
  <c r="K105"/>
  <c r="K103"/>
  <c r="K104"/>
  <c r="K112"/>
  <c r="K111"/>
  <c r="K110"/>
  <c r="K15"/>
  <c r="K27"/>
  <c r="K29"/>
  <c r="K20"/>
  <c r="K32"/>
  <c r="K17"/>
  <c r="K22"/>
  <c r="K18"/>
  <c r="K51"/>
  <c r="K30"/>
  <c r="K43"/>
  <c r="K36"/>
  <c r="K49"/>
  <c r="K38"/>
  <c r="K50"/>
  <c r="K44"/>
  <c r="K41"/>
  <c r="K46"/>
  <c r="K16"/>
  <c r="K23"/>
  <c r="K28"/>
  <c r="K35"/>
  <c r="K34"/>
  <c r="K33"/>
  <c r="K26"/>
  <c r="K24"/>
  <c r="K19"/>
  <c r="K39"/>
  <c r="K25"/>
  <c r="K37"/>
  <c r="K21"/>
  <c r="K45"/>
  <c r="K48"/>
  <c r="K40"/>
  <c r="K42"/>
  <c r="K47"/>
  <c r="K31"/>
  <c r="K77" l="1"/>
</calcChain>
</file>

<file path=xl/sharedStrings.xml><?xml version="1.0" encoding="utf-8"?>
<sst xmlns="http://schemas.openxmlformats.org/spreadsheetml/2006/main" count="192" uniqueCount="109">
  <si>
    <t>Name</t>
  </si>
  <si>
    <t>Country</t>
  </si>
  <si>
    <t>FAI ID</t>
  </si>
  <si>
    <t>R</t>
  </si>
  <si>
    <t>O</t>
  </si>
  <si>
    <t>U</t>
  </si>
  <si>
    <t>N</t>
  </si>
  <si>
    <t>D</t>
  </si>
  <si>
    <t>S</t>
  </si>
  <si>
    <t>Final Result</t>
  </si>
  <si>
    <t>Place</t>
  </si>
  <si>
    <t>Calin Alexandru Secara</t>
  </si>
  <si>
    <t>Australia</t>
  </si>
  <si>
    <t>Dmytro Silin</t>
  </si>
  <si>
    <t>Canada</t>
  </si>
  <si>
    <t>Vladimir Linardic</t>
  </si>
  <si>
    <t>Croatia</t>
  </si>
  <si>
    <t>Mikita Kaplan</t>
  </si>
  <si>
    <t>Czech Republik</t>
  </si>
  <si>
    <t>Jaroslav Straka</t>
  </si>
  <si>
    <t>Ondrej Krucky</t>
  </si>
  <si>
    <t>Ivan Treger</t>
  </si>
  <si>
    <t>Slovakia</t>
  </si>
  <si>
    <t>Robert Champion</t>
  </si>
  <si>
    <t>France</t>
  </si>
  <si>
    <t>Didier Barberis</t>
  </si>
  <si>
    <t>Thierry Marilier</t>
  </si>
  <si>
    <t>Anthony Hebb</t>
  </si>
  <si>
    <t>Great Britain</t>
  </si>
  <si>
    <t>Mark Benns</t>
  </si>
  <si>
    <t>Hans Staartjes</t>
  </si>
  <si>
    <t>Uwe Bundesen</t>
  </si>
  <si>
    <t>Germany</t>
  </si>
  <si>
    <t>Thomas Merkt</t>
  </si>
  <si>
    <t>Marian Krause</t>
  </si>
  <si>
    <t>Istvan Botos</t>
  </si>
  <si>
    <t>Hungary</t>
  </si>
  <si>
    <t>Dezso Orsovai</t>
  </si>
  <si>
    <t>Zoltan Sukosd</t>
  </si>
  <si>
    <t>Hideyo Enomoto</t>
  </si>
  <si>
    <t>Japan</t>
  </si>
  <si>
    <t>Kazumasa Kihara</t>
  </si>
  <si>
    <t>Tokuhiro Yaginuma</t>
  </si>
  <si>
    <t>Steponenas Rimas</t>
  </si>
  <si>
    <t>Lithuania</t>
  </si>
  <si>
    <t>Dambrauskas Ernestas</t>
  </si>
  <si>
    <t>Laurikenas Simas</t>
  </si>
  <si>
    <t>Vladimir Komarov</t>
  </si>
  <si>
    <t>Russia</t>
  </si>
  <si>
    <t>Sergei Panihin</t>
  </si>
  <si>
    <t>Vasilii Tkachenco</t>
  </si>
  <si>
    <t>Mykhailo Serebryakov</t>
  </si>
  <si>
    <t>Ukraine</t>
  </si>
  <si>
    <t>Dmytro Sednev</t>
  </si>
  <si>
    <t>Brett Sanborn</t>
  </si>
  <si>
    <t>USA</t>
  </si>
  <si>
    <t>John Kagan</t>
  </si>
  <si>
    <t>Joshua Finn</t>
  </si>
  <si>
    <t>Corneliu Mangalea</t>
  </si>
  <si>
    <t>Romania</t>
  </si>
  <si>
    <t>Aurel Popa</t>
  </si>
  <si>
    <t>Vasile Nicoara</t>
  </si>
  <si>
    <t>Yuan Kang Lee</t>
  </si>
  <si>
    <t>2014 RWC</t>
  </si>
  <si>
    <t>SENIORS TEAMS</t>
  </si>
  <si>
    <t>Team Members</t>
  </si>
  <si>
    <t>Result</t>
  </si>
  <si>
    <t>Mikita Kaplan, Jaroslav Straka, Ondrej Krucky</t>
  </si>
  <si>
    <t>Robert Champion, Didier Barberis, Thierry Marilier</t>
  </si>
  <si>
    <t>Anthony Hebb, Mark Benns, Hans Staartjes</t>
  </si>
  <si>
    <t>Uwe Bundesen, Thomas Merkt, Marian Krause</t>
  </si>
  <si>
    <t>Istvan Botos, Deszo Orsovai, Zoltan Sukosd</t>
  </si>
  <si>
    <t>Hideyo Enomoto, Kazumasa Kihara, Tokuhiro Yaginuma</t>
  </si>
  <si>
    <t>Steponenas Rimas, Dambrauskas Ernestas, Laurikenas Simas</t>
  </si>
  <si>
    <t>Vladimir Komarov, Sergei Panihin, Vasilii Tkachenco</t>
  </si>
  <si>
    <t>Mykhailo Serebryakov, Dmytro Sednev</t>
  </si>
  <si>
    <t>Mangalea Corneliu, Popa Aurel, Nicoara Vasile</t>
  </si>
  <si>
    <t>JUNIORS INDIVIDUAL</t>
  </si>
  <si>
    <t>FAI</t>
  </si>
  <si>
    <t>Francois Duble</t>
  </si>
  <si>
    <t>Antonin Ricou</t>
  </si>
  <si>
    <t>Hugo Desloges - Bazile</t>
  </si>
  <si>
    <t>Denis Zhariy</t>
  </si>
  <si>
    <t>Iyrii Vitko</t>
  </si>
  <si>
    <t>Vladyslav Klymenko</t>
  </si>
  <si>
    <t>David Yang</t>
  </si>
  <si>
    <t>Joseph Szczur</t>
  </si>
  <si>
    <t>Wyatt Wear</t>
  </si>
  <si>
    <t>Arjan David</t>
  </si>
  <si>
    <t>Bulai Calin</t>
  </si>
  <si>
    <t>Gheorghe Tatu Filip</t>
  </si>
  <si>
    <t>Evan Guyett</t>
  </si>
  <si>
    <t>JUNIORS TEAMS</t>
  </si>
  <si>
    <t>Francois Duble, Hugo Desloges - Bazile, Antonin Ricou</t>
  </si>
  <si>
    <t>Vladyslav Klymenko, Iyrii Vitko, Denis Zhariy</t>
  </si>
  <si>
    <t>David Yang, Wyatt Wear, Joseph Szczur</t>
  </si>
  <si>
    <t>Gheorghe Tatu Filip, Arjan David, Bulai Calin</t>
  </si>
  <si>
    <t>SENIORS INDIVIDUAL</t>
  </si>
  <si>
    <r>
      <rPr>
        <b/>
        <sz val="14"/>
        <color theme="1"/>
        <rFont val="Calibri"/>
        <family val="2"/>
        <scheme val="minor"/>
      </rPr>
      <t>Rushbrooke Trophy</t>
    </r>
    <r>
      <rPr>
        <sz val="13"/>
        <color theme="1"/>
        <rFont val="Calibri"/>
        <family val="2"/>
        <scheme val="minor"/>
      </rPr>
      <t xml:space="preserve"> for the winner of senior individual classification</t>
    </r>
  </si>
  <si>
    <r>
      <rPr>
        <b/>
        <sz val="14"/>
        <color theme="1"/>
        <rFont val="Calibri"/>
        <family val="2"/>
        <scheme val="minor"/>
      </rPr>
      <t>Ernest Kopecky Memorial Trophy</t>
    </r>
    <r>
      <rPr>
        <sz val="13"/>
        <color theme="1"/>
        <rFont val="Calibri"/>
        <family val="2"/>
        <scheme val="minor"/>
      </rPr>
      <t xml:space="preserve"> for the longest flight </t>
    </r>
  </si>
  <si>
    <r>
      <rPr>
        <b/>
        <sz val="14"/>
        <color theme="1"/>
        <rFont val="Calibri"/>
        <family val="2"/>
        <scheme val="minor"/>
      </rPr>
      <t>Langley Cup</t>
    </r>
    <r>
      <rPr>
        <sz val="14"/>
        <color theme="1"/>
        <rFont val="Calibri"/>
        <family val="2"/>
        <scheme val="minor"/>
      </rPr>
      <t xml:space="preserve"> </t>
    </r>
    <r>
      <rPr>
        <sz val="13"/>
        <color theme="1"/>
        <rFont val="Calibri"/>
        <family val="2"/>
        <scheme val="minor"/>
      </rPr>
      <t>for the winner of F1D Team</t>
    </r>
  </si>
  <si>
    <t>I</t>
  </si>
  <si>
    <t>II</t>
  </si>
  <si>
    <t>III</t>
  </si>
  <si>
    <t>19-20</t>
  </si>
  <si>
    <r>
      <t xml:space="preserve">Awarded to : </t>
    </r>
    <r>
      <rPr>
        <b/>
        <sz val="11"/>
        <color theme="1"/>
        <rFont val="Calibri"/>
        <family val="2"/>
        <scheme val="minor"/>
      </rPr>
      <t>Lee Yuan Kang (United States of America)</t>
    </r>
  </si>
  <si>
    <r>
      <t xml:space="preserve">Awarded to : </t>
    </r>
    <r>
      <rPr>
        <b/>
        <sz val="11"/>
        <color theme="1"/>
        <rFont val="Calibri"/>
        <family val="2"/>
        <scheme val="minor"/>
      </rPr>
      <t>Yuan Kang Lee United States of America)</t>
    </r>
  </si>
  <si>
    <r>
      <t xml:space="preserve">Awarded to : </t>
    </r>
    <r>
      <rPr>
        <b/>
        <sz val="11"/>
        <color theme="1"/>
        <rFont val="Calibri"/>
        <family val="2"/>
        <scheme val="minor"/>
      </rPr>
      <t>United States of America</t>
    </r>
  </si>
  <si>
    <t>Brett Sanborn, John Kagan, Joshua Finn</t>
  </si>
</sst>
</file>

<file path=xl/styles.xml><?xml version="1.0" encoding="utf-8"?>
<styleSheet xmlns="http://schemas.openxmlformats.org/spreadsheetml/2006/main">
  <numFmts count="1">
    <numFmt numFmtId="164" formatCode="[h]:mm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 applyAlignment="1">
      <alignment horizontal="center"/>
    </xf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/>
    <xf numFmtId="0" fontId="4" fillId="0" borderId="12" xfId="0" applyFont="1" applyBorder="1"/>
    <xf numFmtId="0" fontId="4" fillId="0" borderId="12" xfId="0" applyFont="1" applyBorder="1" applyAlignment="1">
      <alignment horizontal="center"/>
    </xf>
    <xf numFmtId="164" fontId="4" fillId="0" borderId="12" xfId="0" applyNumberFormat="1" applyFont="1" applyBorder="1"/>
    <xf numFmtId="0" fontId="4" fillId="0" borderId="13" xfId="0" applyFont="1" applyBorder="1"/>
    <xf numFmtId="0" fontId="4" fillId="0" borderId="13" xfId="0" applyFont="1" applyBorder="1" applyAlignment="1">
      <alignment horizontal="center"/>
    </xf>
    <xf numFmtId="164" fontId="4" fillId="0" borderId="13" xfId="0" applyNumberFormat="1" applyFont="1" applyBorder="1"/>
    <xf numFmtId="0" fontId="4" fillId="0" borderId="13" xfId="0" applyFont="1" applyFill="1" applyBorder="1"/>
    <xf numFmtId="0" fontId="0" fillId="0" borderId="0" xfId="0" applyAlignment="1">
      <alignment horizontal="center"/>
    </xf>
    <xf numFmtId="0" fontId="5" fillId="0" borderId="0" xfId="0" applyFont="1"/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0" fillId="0" borderId="17" xfId="0" applyBorder="1"/>
    <xf numFmtId="0" fontId="0" fillId="0" borderId="18" xfId="0" applyBorder="1"/>
    <xf numFmtId="0" fontId="2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 applyAlignment="1">
      <alignment horizontal="center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13" xfId="0" applyBorder="1" applyAlignment="1">
      <alignment horizontal="center"/>
    </xf>
    <xf numFmtId="0" fontId="0" fillId="0" borderId="12" xfId="0" applyFont="1" applyBorder="1"/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 horizontal="center"/>
    </xf>
    <xf numFmtId="164" fontId="0" fillId="0" borderId="12" xfId="0" applyNumberFormat="1" applyFont="1" applyBorder="1"/>
    <xf numFmtId="164" fontId="0" fillId="0" borderId="12" xfId="0" applyNumberFormat="1" applyFont="1" applyBorder="1" applyAlignment="1">
      <alignment horizontal="right"/>
    </xf>
    <xf numFmtId="0" fontId="0" fillId="0" borderId="13" xfId="0" applyFont="1" applyBorder="1"/>
    <xf numFmtId="0" fontId="0" fillId="0" borderId="13" xfId="0" applyFont="1" applyBorder="1" applyAlignment="1">
      <alignment horizontal="left"/>
    </xf>
    <xf numFmtId="0" fontId="0" fillId="0" borderId="13" xfId="0" applyFont="1" applyBorder="1" applyAlignment="1">
      <alignment horizontal="center"/>
    </xf>
    <xf numFmtId="164" fontId="0" fillId="0" borderId="13" xfId="0" applyNumberFormat="1" applyFont="1" applyBorder="1"/>
    <xf numFmtId="164" fontId="0" fillId="0" borderId="13" xfId="0" applyNumberFormat="1" applyFont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15" xfId="0" applyFont="1" applyBorder="1"/>
    <xf numFmtId="0" fontId="3" fillId="0" borderId="17" xfId="0" applyFont="1" applyBorder="1" applyAlignment="1">
      <alignment horizontal="center"/>
    </xf>
    <xf numFmtId="0" fontId="3" fillId="0" borderId="17" xfId="0" applyFont="1" applyBorder="1"/>
    <xf numFmtId="0" fontId="3" fillId="0" borderId="26" xfId="0" applyFont="1" applyBorder="1"/>
    <xf numFmtId="0" fontId="0" fillId="0" borderId="19" xfId="0" applyFont="1" applyBorder="1"/>
    <xf numFmtId="0" fontId="0" fillId="0" borderId="20" xfId="0" applyFont="1" applyBorder="1" applyAlignment="1">
      <alignment horizontal="center"/>
    </xf>
    <xf numFmtId="0" fontId="0" fillId="0" borderId="20" xfId="0" applyFont="1" applyBorder="1"/>
    <xf numFmtId="0" fontId="0" fillId="0" borderId="21" xfId="0" applyFont="1" applyBorder="1"/>
    <xf numFmtId="0" fontId="0" fillId="0" borderId="22" xfId="0" applyFont="1" applyBorder="1"/>
    <xf numFmtId="0" fontId="0" fillId="0" borderId="23" xfId="0" applyFont="1" applyBorder="1" applyAlignment="1">
      <alignment horizontal="center"/>
    </xf>
    <xf numFmtId="0" fontId="0" fillId="0" borderId="23" xfId="0" applyFont="1" applyBorder="1"/>
    <xf numFmtId="0" fontId="0" fillId="0" borderId="24" xfId="0" applyFont="1" applyBorder="1"/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6" fillId="0" borderId="6" xfId="0" applyFont="1" applyBorder="1" applyAlignment="1">
      <alignment horizontal="center"/>
    </xf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/>
    <xf numFmtId="0" fontId="0" fillId="0" borderId="13" xfId="0" applyFont="1" applyFill="1" applyBorder="1"/>
    <xf numFmtId="0" fontId="0" fillId="0" borderId="13" xfId="0" applyFont="1" applyFill="1" applyBorder="1" applyAlignment="1">
      <alignment horizontal="left"/>
    </xf>
    <xf numFmtId="20" fontId="0" fillId="0" borderId="13" xfId="0" applyNumberFormat="1" applyFont="1" applyBorder="1"/>
    <xf numFmtId="0" fontId="0" fillId="0" borderId="0" xfId="0" applyFont="1"/>
    <xf numFmtId="0" fontId="7" fillId="0" borderId="0" xfId="0" applyFont="1"/>
    <xf numFmtId="0" fontId="0" fillId="0" borderId="0" xfId="0" applyBorder="1"/>
    <xf numFmtId="0" fontId="4" fillId="0" borderId="0" xfId="0" applyFont="1" applyFill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164" fontId="4" fillId="0" borderId="0" xfId="0" applyNumberFormat="1" applyFont="1" applyBorder="1"/>
    <xf numFmtId="164" fontId="4" fillId="0" borderId="24" xfId="0" applyNumberFormat="1" applyFont="1" applyBorder="1"/>
    <xf numFmtId="0" fontId="0" fillId="0" borderId="27" xfId="0" applyBorder="1"/>
    <xf numFmtId="0" fontId="0" fillId="0" borderId="28" xfId="0" applyBorder="1" applyAlignment="1">
      <alignment horizontal="center"/>
    </xf>
    <xf numFmtId="0" fontId="0" fillId="0" borderId="28" xfId="0" applyBorder="1"/>
    <xf numFmtId="0" fontId="0" fillId="0" borderId="29" xfId="0" applyBorder="1"/>
    <xf numFmtId="0" fontId="0" fillId="0" borderId="22" xfId="0" applyBorder="1" applyAlignment="1">
      <alignment horizontal="left"/>
    </xf>
    <xf numFmtId="0" fontId="4" fillId="0" borderId="2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4"/>
  <sheetViews>
    <sheetView tabSelected="1" topLeftCell="A67" workbookViewId="0">
      <selection activeCell="M78" sqref="M78"/>
    </sheetView>
  </sheetViews>
  <sheetFormatPr defaultRowHeight="15"/>
  <cols>
    <col min="1" max="1" width="9.42578125" customWidth="1"/>
    <col min="2" max="2" width="22.5703125" customWidth="1"/>
    <col min="3" max="3" width="16.5703125" customWidth="1"/>
    <col min="11" max="11" width="15.7109375" customWidth="1"/>
  </cols>
  <sheetData>
    <row r="1" spans="1:11" ht="26.25">
      <c r="A1" s="20" t="s">
        <v>97</v>
      </c>
    </row>
    <row r="3" spans="1:11" ht="18.75">
      <c r="A3" s="74" t="s">
        <v>98</v>
      </c>
    </row>
    <row r="5" spans="1:11">
      <c r="A5" t="s">
        <v>105</v>
      </c>
    </row>
    <row r="8" spans="1:11" ht="18.75">
      <c r="A8" s="74" t="s">
        <v>99</v>
      </c>
    </row>
    <row r="9" spans="1:11" ht="17.25">
      <c r="A9" s="74"/>
    </row>
    <row r="10" spans="1:11">
      <c r="A10" t="s">
        <v>106</v>
      </c>
    </row>
    <row r="12" spans="1:11" ht="15.75" thickBot="1"/>
    <row r="13" spans="1:11" ht="17.25">
      <c r="A13" s="59" t="s">
        <v>10</v>
      </c>
      <c r="B13" s="60" t="s">
        <v>0</v>
      </c>
      <c r="C13" s="60" t="s">
        <v>1</v>
      </c>
      <c r="D13" s="60" t="s">
        <v>2</v>
      </c>
      <c r="E13" s="61" t="s">
        <v>3</v>
      </c>
      <c r="F13" s="62" t="s">
        <v>4</v>
      </c>
      <c r="G13" s="62" t="s">
        <v>5</v>
      </c>
      <c r="H13" s="62" t="s">
        <v>6</v>
      </c>
      <c r="I13" s="62" t="s">
        <v>7</v>
      </c>
      <c r="J13" s="62" t="s">
        <v>8</v>
      </c>
      <c r="K13" s="63" t="s">
        <v>9</v>
      </c>
    </row>
    <row r="14" spans="1:11" ht="18" thickBot="1">
      <c r="A14" s="64"/>
      <c r="B14" s="65"/>
      <c r="C14" s="66"/>
      <c r="D14" s="65"/>
      <c r="E14" s="67">
        <v>1</v>
      </c>
      <c r="F14" s="67">
        <v>2</v>
      </c>
      <c r="G14" s="67">
        <v>3</v>
      </c>
      <c r="H14" s="67">
        <v>4</v>
      </c>
      <c r="I14" s="67">
        <v>5</v>
      </c>
      <c r="J14" s="68">
        <v>6</v>
      </c>
      <c r="K14" s="69"/>
    </row>
    <row r="15" spans="1:11">
      <c r="A15" s="38" t="s">
        <v>101</v>
      </c>
      <c r="B15" s="36" t="s">
        <v>62</v>
      </c>
      <c r="C15" s="37" t="s">
        <v>63</v>
      </c>
      <c r="D15" s="38">
        <v>80024</v>
      </c>
      <c r="E15" s="39">
        <v>0.2951388888888889</v>
      </c>
      <c r="F15" s="39">
        <v>0.74861111111111101</v>
      </c>
      <c r="G15" s="39">
        <v>0.93958333333333333</v>
      </c>
      <c r="H15" s="39">
        <v>0.97222222222222221</v>
      </c>
      <c r="I15" s="39">
        <v>1.1659722222222222</v>
      </c>
      <c r="J15" s="39">
        <v>1.1222222222222222</v>
      </c>
      <c r="K15" s="40">
        <f>SUM(LARGE(E15:J15,{1,2}))</f>
        <v>2.2881944444444446</v>
      </c>
    </row>
    <row r="16" spans="1:11">
      <c r="A16" s="43" t="s">
        <v>102</v>
      </c>
      <c r="B16" s="41" t="s">
        <v>38</v>
      </c>
      <c r="C16" s="42" t="s">
        <v>36</v>
      </c>
      <c r="D16" s="43">
        <v>81187</v>
      </c>
      <c r="E16" s="44">
        <v>0.21319444444444444</v>
      </c>
      <c r="F16" s="44">
        <v>0.9784722222222223</v>
      </c>
      <c r="G16" s="44">
        <v>1.0416666666666667</v>
      </c>
      <c r="H16" s="44">
        <v>0.88194444444444453</v>
      </c>
      <c r="I16" s="44">
        <v>1.1090277777777777</v>
      </c>
      <c r="J16" s="44">
        <v>1.1645833333333333</v>
      </c>
      <c r="K16" s="45">
        <f>SUM(LARGE(E16:J16,{1,2}))</f>
        <v>2.2736111111111112</v>
      </c>
    </row>
    <row r="17" spans="1:11">
      <c r="A17" s="43" t="s">
        <v>103</v>
      </c>
      <c r="B17" s="41" t="s">
        <v>56</v>
      </c>
      <c r="C17" s="42" t="s">
        <v>55</v>
      </c>
      <c r="D17" s="43">
        <v>68213</v>
      </c>
      <c r="E17" s="44">
        <v>1.0715277777777776</v>
      </c>
      <c r="F17" s="44">
        <v>1.0361111111111112</v>
      </c>
      <c r="G17" s="44">
        <v>0.96319444444444446</v>
      </c>
      <c r="H17" s="44">
        <v>0.98055555555555562</v>
      </c>
      <c r="I17" s="44">
        <v>1.0541666666666667</v>
      </c>
      <c r="J17" s="44">
        <v>1.1222222222222222</v>
      </c>
      <c r="K17" s="45">
        <f>SUM(LARGE(E17:J17,{1,2}))</f>
        <v>2.1937499999999996</v>
      </c>
    </row>
    <row r="18" spans="1:11">
      <c r="A18" s="43">
        <v>4</v>
      </c>
      <c r="B18" s="41" t="s">
        <v>53</v>
      </c>
      <c r="C18" s="42" t="s">
        <v>52</v>
      </c>
      <c r="D18" s="43">
        <v>91939</v>
      </c>
      <c r="E18" s="44">
        <v>0.80625000000000002</v>
      </c>
      <c r="F18" s="44">
        <v>0.82430555555555562</v>
      </c>
      <c r="G18" s="44">
        <v>1.0576388888888888</v>
      </c>
      <c r="H18" s="44">
        <v>0</v>
      </c>
      <c r="I18" s="44">
        <v>1.0277777777777779</v>
      </c>
      <c r="J18" s="44">
        <v>1.0729166666666667</v>
      </c>
      <c r="K18" s="45">
        <f>SUM(LARGE(E18:J18,{1,2}))</f>
        <v>2.1305555555555555</v>
      </c>
    </row>
    <row r="19" spans="1:11">
      <c r="A19" s="43">
        <f>A18+1</f>
        <v>5</v>
      </c>
      <c r="B19" s="41" t="s">
        <v>27</v>
      </c>
      <c r="C19" s="42" t="s">
        <v>28</v>
      </c>
      <c r="D19" s="43">
        <v>29371</v>
      </c>
      <c r="E19" s="44">
        <v>1.0048611111111112</v>
      </c>
      <c r="F19" s="44">
        <v>0.91666666666666663</v>
      </c>
      <c r="G19" s="44">
        <v>0.94027777777777777</v>
      </c>
      <c r="H19" s="44">
        <v>0.38680555555555557</v>
      </c>
      <c r="I19" s="44">
        <v>0.8930555555555556</v>
      </c>
      <c r="J19" s="44">
        <v>1.1125</v>
      </c>
      <c r="K19" s="45">
        <f>SUM(LARGE(E19:J19,{1,2}))</f>
        <v>2.1173611111111112</v>
      </c>
    </row>
    <row r="20" spans="1:11">
      <c r="A20" s="43">
        <f t="shared" ref="A20:A51" si="0">A19+1</f>
        <v>6</v>
      </c>
      <c r="B20" s="70" t="s">
        <v>58</v>
      </c>
      <c r="C20" s="71" t="s">
        <v>59</v>
      </c>
      <c r="D20" s="43">
        <v>79374</v>
      </c>
      <c r="E20" s="72">
        <v>0.87916666666666676</v>
      </c>
      <c r="F20" s="72">
        <v>0.98333333333333339</v>
      </c>
      <c r="G20" s="44">
        <v>1.0069444444444444</v>
      </c>
      <c r="H20" s="72">
        <v>0.88750000000000007</v>
      </c>
      <c r="I20" s="44">
        <v>1.0805555555555555</v>
      </c>
      <c r="J20" s="72">
        <v>0.88750000000000007</v>
      </c>
      <c r="K20" s="45">
        <f>SUM(LARGE(E20:J20,{1,2}))</f>
        <v>2.0874999999999999</v>
      </c>
    </row>
    <row r="21" spans="1:11">
      <c r="A21" s="43">
        <f t="shared" si="0"/>
        <v>7</v>
      </c>
      <c r="B21" s="41" t="s">
        <v>21</v>
      </c>
      <c r="C21" s="42" t="s">
        <v>22</v>
      </c>
      <c r="D21" s="43">
        <v>24516</v>
      </c>
      <c r="E21" s="44">
        <v>0.91249999999999998</v>
      </c>
      <c r="F21" s="44">
        <v>0.90277777777777779</v>
      </c>
      <c r="G21" s="44">
        <v>0.91736111111111107</v>
      </c>
      <c r="H21" s="44">
        <v>0.76111111111111107</v>
      </c>
      <c r="I21" s="44">
        <v>1.0298611111111111</v>
      </c>
      <c r="J21" s="44">
        <v>1.0090277777777776</v>
      </c>
      <c r="K21" s="45">
        <f>SUM(LARGE(E21:J21,{1,2}))</f>
        <v>2.0388888888888888</v>
      </c>
    </row>
    <row r="22" spans="1:11">
      <c r="A22" s="43">
        <f t="shared" si="0"/>
        <v>8</v>
      </c>
      <c r="B22" s="41" t="s">
        <v>54</v>
      </c>
      <c r="C22" s="42" t="s">
        <v>55</v>
      </c>
      <c r="D22" s="43">
        <v>68233</v>
      </c>
      <c r="E22" s="44">
        <v>1.0013888888888889</v>
      </c>
      <c r="F22" s="44">
        <v>0.95208333333333339</v>
      </c>
      <c r="G22" s="44">
        <v>0.87916666666666676</v>
      </c>
      <c r="H22" s="44">
        <v>1.0250000000000001</v>
      </c>
      <c r="I22" s="44">
        <v>1.007638888888889</v>
      </c>
      <c r="J22" s="44">
        <v>0.96736111111111101</v>
      </c>
      <c r="K22" s="45">
        <f>SUM(LARGE(E22:J22,{1,2}))</f>
        <v>2.0326388888888891</v>
      </c>
    </row>
    <row r="23" spans="1:11">
      <c r="A23" s="43">
        <f t="shared" si="0"/>
        <v>9</v>
      </c>
      <c r="B23" s="41" t="s">
        <v>37</v>
      </c>
      <c r="C23" s="42" t="s">
        <v>36</v>
      </c>
      <c r="D23" s="43">
        <v>81185</v>
      </c>
      <c r="E23" s="44">
        <v>0.98055555555555562</v>
      </c>
      <c r="F23" s="44">
        <v>0.81944444444444453</v>
      </c>
      <c r="G23" s="44">
        <v>1.0020833333333334</v>
      </c>
      <c r="H23" s="44">
        <v>0.89027777777777783</v>
      </c>
      <c r="I23" s="44">
        <v>0.85555555555555562</v>
      </c>
      <c r="J23" s="44">
        <v>0.90416666666666667</v>
      </c>
      <c r="K23" s="45">
        <f>SUM(LARGE(E23:J23,{1,2}))</f>
        <v>1.9826388888888891</v>
      </c>
    </row>
    <row r="24" spans="1:11">
      <c r="A24" s="43">
        <f t="shared" si="0"/>
        <v>10</v>
      </c>
      <c r="B24" s="41" t="s">
        <v>29</v>
      </c>
      <c r="C24" s="42" t="s">
        <v>28</v>
      </c>
      <c r="D24" s="43">
        <v>66790</v>
      </c>
      <c r="E24" s="44">
        <v>0.90694444444444444</v>
      </c>
      <c r="F24" s="44">
        <v>0.9472222222222223</v>
      </c>
      <c r="G24" s="44">
        <v>0.3125</v>
      </c>
      <c r="H24" s="44">
        <v>0.93333333333333324</v>
      </c>
      <c r="I24" s="44">
        <v>0.1875</v>
      </c>
      <c r="J24" s="44">
        <v>0.93125000000000002</v>
      </c>
      <c r="K24" s="45">
        <f>SUM(LARGE(E24:J24,{1,2}))</f>
        <v>1.8805555555555555</v>
      </c>
    </row>
    <row r="25" spans="1:11">
      <c r="A25" s="43">
        <f t="shared" si="0"/>
        <v>11</v>
      </c>
      <c r="B25" s="41" t="s">
        <v>25</v>
      </c>
      <c r="C25" s="42" t="s">
        <v>24</v>
      </c>
      <c r="D25" s="43">
        <v>60355</v>
      </c>
      <c r="E25" s="44">
        <v>0.94791666666666663</v>
      </c>
      <c r="F25" s="44">
        <v>0.93055555555555547</v>
      </c>
      <c r="G25" s="44">
        <v>0.9243055555555556</v>
      </c>
      <c r="H25" s="44">
        <v>0.76874999999999993</v>
      </c>
      <c r="I25" s="44">
        <v>0.17430555555555557</v>
      </c>
      <c r="J25" s="44">
        <v>0.9</v>
      </c>
      <c r="K25" s="45">
        <f>SUM(LARGE(E25:J25,{1,2}))</f>
        <v>1.8784722222222221</v>
      </c>
    </row>
    <row r="26" spans="1:11">
      <c r="A26" s="43">
        <f t="shared" si="0"/>
        <v>12</v>
      </c>
      <c r="B26" s="41" t="s">
        <v>30</v>
      </c>
      <c r="C26" s="42" t="s">
        <v>28</v>
      </c>
      <c r="D26" s="43">
        <v>78657</v>
      </c>
      <c r="E26" s="44">
        <v>0.18888888888888888</v>
      </c>
      <c r="F26" s="44">
        <v>0.5805555555555556</v>
      </c>
      <c r="G26" s="44">
        <v>0.9784722222222223</v>
      </c>
      <c r="H26" s="44">
        <v>0.8847222222222223</v>
      </c>
      <c r="I26" s="44">
        <v>0.7715277777777777</v>
      </c>
      <c r="J26" s="44">
        <v>0.2638888888888889</v>
      </c>
      <c r="K26" s="45">
        <f>SUM(LARGE(E26:J26,{1,2}))</f>
        <v>1.8631944444444446</v>
      </c>
    </row>
    <row r="27" spans="1:11">
      <c r="A27" s="43">
        <f t="shared" si="0"/>
        <v>13</v>
      </c>
      <c r="B27" s="70" t="s">
        <v>61</v>
      </c>
      <c r="C27" s="42" t="s">
        <v>59</v>
      </c>
      <c r="D27" s="43">
        <v>79133</v>
      </c>
      <c r="E27" s="72">
        <v>0.74375000000000002</v>
      </c>
      <c r="F27" s="72">
        <v>0.93125000000000002</v>
      </c>
      <c r="G27" s="72">
        <v>0.91666666666666663</v>
      </c>
      <c r="H27" s="72">
        <v>0.65972222222222221</v>
      </c>
      <c r="I27" s="44">
        <v>4.7916666666666663E-2</v>
      </c>
      <c r="J27" s="72">
        <v>0.87847222222222221</v>
      </c>
      <c r="K27" s="45">
        <f>SUM(LARGE(E27:J27,{1,2}))</f>
        <v>1.8479166666666667</v>
      </c>
    </row>
    <row r="28" spans="1:11">
      <c r="A28" s="43">
        <f t="shared" si="0"/>
        <v>14</v>
      </c>
      <c r="B28" s="41" t="s">
        <v>35</v>
      </c>
      <c r="C28" s="42" t="s">
        <v>36</v>
      </c>
      <c r="D28" s="43">
        <v>81184</v>
      </c>
      <c r="E28" s="44">
        <v>0.84583333333333333</v>
      </c>
      <c r="F28" s="44">
        <v>0.84930555555555554</v>
      </c>
      <c r="G28" s="44">
        <v>0.87013888888888891</v>
      </c>
      <c r="H28" s="44">
        <v>0.93263888888888891</v>
      </c>
      <c r="I28" s="44">
        <v>0.50763888888888886</v>
      </c>
      <c r="J28" s="44">
        <v>0.90833333333333333</v>
      </c>
      <c r="K28" s="45">
        <f>SUM(LARGE(E28:J28,{1,2}))</f>
        <v>1.8409722222222222</v>
      </c>
    </row>
    <row r="29" spans="1:11">
      <c r="A29" s="43">
        <f t="shared" si="0"/>
        <v>15</v>
      </c>
      <c r="B29" s="70" t="s">
        <v>60</v>
      </c>
      <c r="C29" s="42" t="s">
        <v>59</v>
      </c>
      <c r="D29" s="43">
        <v>79132</v>
      </c>
      <c r="E29" s="72">
        <v>0.83263888888888893</v>
      </c>
      <c r="F29" s="72">
        <v>0.88541666666666663</v>
      </c>
      <c r="G29" s="72">
        <v>0.90625</v>
      </c>
      <c r="H29" s="72">
        <v>0.85069444444444453</v>
      </c>
      <c r="I29" s="44">
        <v>0.87152777777777779</v>
      </c>
      <c r="J29" s="72">
        <v>0.86736111111111114</v>
      </c>
      <c r="K29" s="45">
        <f>SUM(LARGE(E29:J29,{1,2}))</f>
        <v>1.7916666666666665</v>
      </c>
    </row>
    <row r="30" spans="1:11">
      <c r="A30" s="43">
        <f t="shared" si="0"/>
        <v>16</v>
      </c>
      <c r="B30" s="41" t="s">
        <v>50</v>
      </c>
      <c r="C30" s="42" t="s">
        <v>48</v>
      </c>
      <c r="D30" s="43">
        <v>90911</v>
      </c>
      <c r="E30" s="44">
        <v>0.65416666666666667</v>
      </c>
      <c r="F30" s="44">
        <v>0.82847222222222217</v>
      </c>
      <c r="G30" s="44">
        <v>0</v>
      </c>
      <c r="H30" s="44">
        <v>0.4145833333333333</v>
      </c>
      <c r="I30" s="44">
        <v>0.94930555555555562</v>
      </c>
      <c r="J30" s="44">
        <v>0.51458333333333328</v>
      </c>
      <c r="K30" s="45">
        <f>SUM(LARGE(E30:J30,{1,2}))</f>
        <v>1.7777777777777777</v>
      </c>
    </row>
    <row r="31" spans="1:11">
      <c r="A31" s="43">
        <f t="shared" si="0"/>
        <v>17</v>
      </c>
      <c r="B31" s="41" t="s">
        <v>11</v>
      </c>
      <c r="C31" s="42" t="s">
        <v>12</v>
      </c>
      <c r="D31" s="43">
        <v>91141</v>
      </c>
      <c r="E31" s="44">
        <v>0.89583333333333337</v>
      </c>
      <c r="F31" s="44">
        <v>0.85138888888888886</v>
      </c>
      <c r="G31" s="44">
        <v>0.87708333333333333</v>
      </c>
      <c r="H31" s="44">
        <v>0</v>
      </c>
      <c r="I31" s="44">
        <v>0.8534722222222223</v>
      </c>
      <c r="J31" s="44">
        <v>0.84861111111111109</v>
      </c>
      <c r="K31" s="45">
        <f>SUM(LARGE(E31:J31,{1,2}))</f>
        <v>1.7729166666666667</v>
      </c>
    </row>
    <row r="32" spans="1:11">
      <c r="A32" s="43">
        <f t="shared" si="0"/>
        <v>18</v>
      </c>
      <c r="B32" s="41" t="s">
        <v>57</v>
      </c>
      <c r="C32" s="42" t="s">
        <v>55</v>
      </c>
      <c r="D32" s="43">
        <v>86397</v>
      </c>
      <c r="E32" s="44">
        <v>0.8666666666666667</v>
      </c>
      <c r="F32" s="44">
        <v>0.84305555555555556</v>
      </c>
      <c r="G32" s="44">
        <v>0.84722222222222221</v>
      </c>
      <c r="H32" s="44">
        <v>0.90486111111111101</v>
      </c>
      <c r="I32" s="44">
        <v>0.76527777777777783</v>
      </c>
      <c r="J32" s="44">
        <v>0</v>
      </c>
      <c r="K32" s="45">
        <f>SUM(LARGE(E32:J32,{1,2}))</f>
        <v>1.7715277777777776</v>
      </c>
    </row>
    <row r="33" spans="1:11">
      <c r="A33" s="43" t="s">
        <v>104</v>
      </c>
      <c r="B33" s="41" t="s">
        <v>31</v>
      </c>
      <c r="C33" s="42" t="s">
        <v>32</v>
      </c>
      <c r="D33" s="43">
        <v>29774</v>
      </c>
      <c r="E33" s="44">
        <v>0.81111111111111101</v>
      </c>
      <c r="F33" s="44">
        <v>0.74444444444444446</v>
      </c>
      <c r="G33" s="44">
        <v>0.79513888888888884</v>
      </c>
      <c r="H33" s="44">
        <v>0.90277777777777779</v>
      </c>
      <c r="I33" s="44">
        <v>0.83124999999999993</v>
      </c>
      <c r="J33" s="44">
        <v>0.8652777777777777</v>
      </c>
      <c r="K33" s="45">
        <f>SUM(LARGE(E33:J33,{1,2}))</f>
        <v>1.7680555555555555</v>
      </c>
    </row>
    <row r="34" spans="1:11">
      <c r="A34" s="43" t="s">
        <v>104</v>
      </c>
      <c r="B34" s="41" t="s">
        <v>33</v>
      </c>
      <c r="C34" s="42" t="s">
        <v>32</v>
      </c>
      <c r="D34" s="43">
        <v>65955</v>
      </c>
      <c r="E34" s="44">
        <v>0.84027777777777779</v>
      </c>
      <c r="F34" s="44">
        <v>0.86805555555555547</v>
      </c>
      <c r="G34" s="44">
        <v>0.79375000000000007</v>
      </c>
      <c r="H34" s="44">
        <v>0.74583333333333324</v>
      </c>
      <c r="I34" s="44">
        <v>0.66111111111111109</v>
      </c>
      <c r="J34" s="44">
        <v>0.9</v>
      </c>
      <c r="K34" s="45">
        <f>SUM(LARGE(E34:J34,{1,2}))</f>
        <v>1.7680555555555555</v>
      </c>
    </row>
    <row r="35" spans="1:11">
      <c r="A35" s="43">
        <v>21</v>
      </c>
      <c r="B35" s="41" t="s">
        <v>34</v>
      </c>
      <c r="C35" s="42" t="s">
        <v>32</v>
      </c>
      <c r="D35" s="43">
        <v>81288</v>
      </c>
      <c r="E35" s="44">
        <v>0.50486111111111109</v>
      </c>
      <c r="F35" s="44">
        <v>0.60416666666666663</v>
      </c>
      <c r="G35" s="44">
        <v>0.7270833333333333</v>
      </c>
      <c r="H35" s="44">
        <v>0.9159722222222223</v>
      </c>
      <c r="I35" s="44">
        <v>0</v>
      </c>
      <c r="J35" s="44">
        <v>0.84305555555555556</v>
      </c>
      <c r="K35" s="45">
        <f>SUM(LARGE(E35:J35,{1,2}))</f>
        <v>1.7590277777777779</v>
      </c>
    </row>
    <row r="36" spans="1:11">
      <c r="A36" s="43">
        <f t="shared" si="0"/>
        <v>22</v>
      </c>
      <c r="B36" s="41" t="s">
        <v>47</v>
      </c>
      <c r="C36" s="42" t="s">
        <v>48</v>
      </c>
      <c r="D36" s="43">
        <v>86092</v>
      </c>
      <c r="E36" s="44">
        <v>0.25</v>
      </c>
      <c r="F36" s="44">
        <v>0.73819444444444438</v>
      </c>
      <c r="G36" s="44">
        <v>0.8618055555555556</v>
      </c>
      <c r="H36" s="44">
        <v>0.78402777777777777</v>
      </c>
      <c r="I36" s="44">
        <v>0</v>
      </c>
      <c r="J36" s="44">
        <v>0.86319444444444438</v>
      </c>
      <c r="K36" s="45">
        <f>SUM(LARGE(E36:J36,{1,2}))</f>
        <v>1.7250000000000001</v>
      </c>
    </row>
    <row r="37" spans="1:11">
      <c r="A37" s="43">
        <f t="shared" si="0"/>
        <v>23</v>
      </c>
      <c r="B37" s="41" t="s">
        <v>23</v>
      </c>
      <c r="C37" s="42" t="s">
        <v>24</v>
      </c>
      <c r="D37" s="43">
        <v>60142</v>
      </c>
      <c r="E37" s="44">
        <v>0.84513888888888899</v>
      </c>
      <c r="F37" s="44">
        <v>0.76666666666666661</v>
      </c>
      <c r="G37" s="44">
        <v>0.31805555555555554</v>
      </c>
      <c r="H37" s="44">
        <v>0.57291666666666663</v>
      </c>
      <c r="I37" s="44">
        <v>0.86875000000000002</v>
      </c>
      <c r="J37" s="44">
        <v>0.77083333333333337</v>
      </c>
      <c r="K37" s="45">
        <f>SUM(LARGE(E37:J37,{1,2}))</f>
        <v>1.713888888888889</v>
      </c>
    </row>
    <row r="38" spans="1:11">
      <c r="A38" s="43">
        <f t="shared" si="0"/>
        <v>24</v>
      </c>
      <c r="B38" s="41" t="s">
        <v>45</v>
      </c>
      <c r="C38" s="42" t="s">
        <v>44</v>
      </c>
      <c r="D38" s="43">
        <v>85919</v>
      </c>
      <c r="E38" s="44">
        <v>0.67499999999999993</v>
      </c>
      <c r="F38" s="44">
        <v>0.70624999999999993</v>
      </c>
      <c r="G38" s="44">
        <v>0.75208333333333333</v>
      </c>
      <c r="H38" s="44">
        <v>0.89722222222222225</v>
      </c>
      <c r="I38" s="44">
        <v>0.28055555555555556</v>
      </c>
      <c r="J38" s="44">
        <v>0.61597222222222225</v>
      </c>
      <c r="K38" s="45">
        <f>SUM(LARGE(E38:J38,{1,2}))</f>
        <v>1.6493055555555556</v>
      </c>
    </row>
    <row r="39" spans="1:11">
      <c r="A39" s="43">
        <f t="shared" si="0"/>
        <v>25</v>
      </c>
      <c r="B39" s="41" t="s">
        <v>26</v>
      </c>
      <c r="C39" s="42" t="s">
        <v>24</v>
      </c>
      <c r="D39" s="43">
        <v>60381</v>
      </c>
      <c r="E39" s="44">
        <v>0.81944444444444453</v>
      </c>
      <c r="F39" s="44">
        <v>0.80833333333333324</v>
      </c>
      <c r="G39" s="44">
        <v>0.80486111111111114</v>
      </c>
      <c r="H39" s="44">
        <v>0.81527777777777777</v>
      </c>
      <c r="I39" s="44">
        <v>0.5180555555555556</v>
      </c>
      <c r="J39" s="44">
        <v>0.81597222222222221</v>
      </c>
      <c r="K39" s="45">
        <f>SUM(LARGE(E39:J39,{1,2}))</f>
        <v>1.6354166666666667</v>
      </c>
    </row>
    <row r="40" spans="1:11">
      <c r="A40" s="43">
        <f t="shared" si="0"/>
        <v>26</v>
      </c>
      <c r="B40" s="41" t="s">
        <v>17</v>
      </c>
      <c r="C40" s="42" t="s">
        <v>18</v>
      </c>
      <c r="D40" s="43">
        <v>16854</v>
      </c>
      <c r="E40" s="44">
        <v>0.71944444444444444</v>
      </c>
      <c r="F40" s="44">
        <v>0.76388888888888884</v>
      </c>
      <c r="G40" s="44">
        <v>0.72430555555555554</v>
      </c>
      <c r="H40" s="44">
        <v>0.6777777777777777</v>
      </c>
      <c r="I40" s="44">
        <v>0.78541666666666676</v>
      </c>
      <c r="J40" s="44">
        <v>0.81597222222222221</v>
      </c>
      <c r="K40" s="45">
        <f>SUM(LARGE(E40:J40,{1,2}))</f>
        <v>1.601388888888889</v>
      </c>
    </row>
    <row r="41" spans="1:11">
      <c r="A41" s="43">
        <f t="shared" si="0"/>
        <v>27</v>
      </c>
      <c r="B41" s="41" t="s">
        <v>41</v>
      </c>
      <c r="C41" s="42" t="s">
        <v>40</v>
      </c>
      <c r="D41" s="43">
        <v>65191</v>
      </c>
      <c r="E41" s="44">
        <v>0.79375000000000007</v>
      </c>
      <c r="F41" s="44">
        <v>0.68888888888888899</v>
      </c>
      <c r="G41" s="44">
        <v>0.75624999999999998</v>
      </c>
      <c r="H41" s="44">
        <v>0.60555555555555551</v>
      </c>
      <c r="I41" s="44">
        <v>0.77777777777777779</v>
      </c>
      <c r="J41" s="44">
        <v>5.5555555555555558E-3</v>
      </c>
      <c r="K41" s="45">
        <f>SUM(LARGE(E41:J41,{1,2}))</f>
        <v>1.5715277777777779</v>
      </c>
    </row>
    <row r="42" spans="1:11">
      <c r="A42" s="43">
        <f t="shared" si="0"/>
        <v>28</v>
      </c>
      <c r="B42" s="41" t="s">
        <v>15</v>
      </c>
      <c r="C42" s="42" t="s">
        <v>16</v>
      </c>
      <c r="D42" s="43">
        <v>26784</v>
      </c>
      <c r="E42" s="44">
        <v>0.75138888888888899</v>
      </c>
      <c r="F42" s="44">
        <v>0.52222222222222225</v>
      </c>
      <c r="G42" s="44">
        <v>0.61111111111111105</v>
      </c>
      <c r="H42" s="44">
        <v>0.76180555555555562</v>
      </c>
      <c r="I42" s="44">
        <v>0.59513888888888888</v>
      </c>
      <c r="J42" s="44">
        <v>0.79791666666666661</v>
      </c>
      <c r="K42" s="45">
        <f>SUM(LARGE(E42:J42,{1,2}))</f>
        <v>1.5597222222222222</v>
      </c>
    </row>
    <row r="43" spans="1:11">
      <c r="A43" s="43">
        <f t="shared" si="0"/>
        <v>29</v>
      </c>
      <c r="B43" s="41" t="s">
        <v>49</v>
      </c>
      <c r="C43" s="42" t="s">
        <v>48</v>
      </c>
      <c r="D43" s="43">
        <v>90912</v>
      </c>
      <c r="E43" s="44">
        <v>0.60277777777777775</v>
      </c>
      <c r="F43" s="44">
        <v>0.62013888888888891</v>
      </c>
      <c r="G43" s="44">
        <v>0.73402777777777783</v>
      </c>
      <c r="H43" s="44">
        <v>0.49444444444444446</v>
      </c>
      <c r="I43" s="44">
        <v>0.78333333333333333</v>
      </c>
      <c r="J43" s="44">
        <v>0.61249999999999993</v>
      </c>
      <c r="K43" s="45">
        <f>SUM(LARGE(E43:J43,{1,2}))</f>
        <v>1.5173611111111112</v>
      </c>
    </row>
    <row r="44" spans="1:11">
      <c r="A44" s="43">
        <f t="shared" si="0"/>
        <v>30</v>
      </c>
      <c r="B44" s="41" t="s">
        <v>42</v>
      </c>
      <c r="C44" s="42" t="s">
        <v>40</v>
      </c>
      <c r="D44" s="43">
        <v>89216</v>
      </c>
      <c r="E44" s="44">
        <v>0.70972222222222225</v>
      </c>
      <c r="F44" s="44">
        <v>0.77777777777777779</v>
      </c>
      <c r="G44" s="44">
        <v>0</v>
      </c>
      <c r="H44" s="44">
        <v>0.73749999999999993</v>
      </c>
      <c r="I44" s="44">
        <v>9.3055555555555558E-2</v>
      </c>
      <c r="J44" s="44">
        <v>0.55972222222222223</v>
      </c>
      <c r="K44" s="45">
        <f>SUM(LARGE(E44:J44,{1,2}))</f>
        <v>1.5152777777777777</v>
      </c>
    </row>
    <row r="45" spans="1:11">
      <c r="A45" s="43">
        <f t="shared" si="0"/>
        <v>31</v>
      </c>
      <c r="B45" s="41" t="s">
        <v>20</v>
      </c>
      <c r="C45" s="42" t="s">
        <v>18</v>
      </c>
      <c r="D45" s="43">
        <v>65644</v>
      </c>
      <c r="E45" s="44">
        <v>0.4916666666666667</v>
      </c>
      <c r="F45" s="44">
        <v>0.7055555555555556</v>
      </c>
      <c r="G45" s="44">
        <v>0.1986111111111111</v>
      </c>
      <c r="H45" s="44">
        <v>0.67222222222222217</v>
      </c>
      <c r="I45" s="44">
        <v>0.77430555555555547</v>
      </c>
      <c r="J45" s="44">
        <v>0.73958333333333337</v>
      </c>
      <c r="K45" s="45">
        <f>SUM(LARGE(E45:J45,{1,2}))</f>
        <v>1.5138888888888888</v>
      </c>
    </row>
    <row r="46" spans="1:11">
      <c r="A46" s="43">
        <f t="shared" si="0"/>
        <v>32</v>
      </c>
      <c r="B46" s="41" t="s">
        <v>39</v>
      </c>
      <c r="C46" s="42" t="s">
        <v>40</v>
      </c>
      <c r="D46" s="43">
        <v>20831</v>
      </c>
      <c r="E46" s="44">
        <v>0.56874999999999998</v>
      </c>
      <c r="F46" s="44">
        <v>0.50347222222222221</v>
      </c>
      <c r="G46" s="44">
        <v>0.66249999999999998</v>
      </c>
      <c r="H46" s="44">
        <v>0.65138888888888891</v>
      </c>
      <c r="I46" s="44">
        <v>0.72152777777777777</v>
      </c>
      <c r="J46" s="44">
        <v>0.77986111111111101</v>
      </c>
      <c r="K46" s="45">
        <f>SUM(LARGE(E46:J46,{1,2}))</f>
        <v>1.5013888888888887</v>
      </c>
    </row>
    <row r="47" spans="1:11">
      <c r="A47" s="43">
        <f t="shared" si="0"/>
        <v>33</v>
      </c>
      <c r="B47" s="41" t="s">
        <v>13</v>
      </c>
      <c r="C47" s="42" t="s">
        <v>14</v>
      </c>
      <c r="D47" s="43">
        <v>89152</v>
      </c>
      <c r="E47" s="44">
        <v>0.62916666666666665</v>
      </c>
      <c r="F47" s="44">
        <v>0.6645833333333333</v>
      </c>
      <c r="G47" s="44">
        <v>0.65625</v>
      </c>
      <c r="H47" s="44">
        <v>0.64861111111111114</v>
      </c>
      <c r="I47" s="44">
        <v>0.67013888888888884</v>
      </c>
      <c r="J47" s="44">
        <v>0.77083333333333337</v>
      </c>
      <c r="K47" s="45">
        <f>SUM(LARGE(E47:J47,{1,2}))</f>
        <v>1.4409722222222223</v>
      </c>
    </row>
    <row r="48" spans="1:11">
      <c r="A48" s="43">
        <f t="shared" si="0"/>
        <v>34</v>
      </c>
      <c r="B48" s="41" t="s">
        <v>19</v>
      </c>
      <c r="C48" s="42" t="s">
        <v>18</v>
      </c>
      <c r="D48" s="43">
        <v>17056</v>
      </c>
      <c r="E48" s="44">
        <v>0</v>
      </c>
      <c r="F48" s="44">
        <v>0</v>
      </c>
      <c r="G48" s="44">
        <v>0.67499999999999993</v>
      </c>
      <c r="H48" s="44">
        <v>0.62291666666666667</v>
      </c>
      <c r="I48" s="44">
        <v>0.64722222222222225</v>
      </c>
      <c r="J48" s="44">
        <v>0.57638888888888895</v>
      </c>
      <c r="K48" s="45">
        <f>SUM(LARGE(E48:J48,{1,2}))</f>
        <v>1.3222222222222222</v>
      </c>
    </row>
    <row r="49" spans="1:11">
      <c r="A49" s="43">
        <f t="shared" si="0"/>
        <v>35</v>
      </c>
      <c r="B49" s="41" t="s">
        <v>46</v>
      </c>
      <c r="C49" s="42" t="s">
        <v>44</v>
      </c>
      <c r="D49" s="43">
        <v>91018</v>
      </c>
      <c r="E49" s="44">
        <v>0.41805555555555557</v>
      </c>
      <c r="F49" s="44">
        <v>0.40277777777777773</v>
      </c>
      <c r="G49" s="44">
        <v>0.39999999999999997</v>
      </c>
      <c r="H49" s="44">
        <v>0.56527777777777777</v>
      </c>
      <c r="I49" s="44">
        <v>0.44305555555555554</v>
      </c>
      <c r="J49" s="44">
        <v>0.55625000000000002</v>
      </c>
      <c r="K49" s="45">
        <f>SUM(LARGE(E49:J49,{1,2}))</f>
        <v>1.1215277777777777</v>
      </c>
    </row>
    <row r="50" spans="1:11">
      <c r="A50" s="43">
        <f t="shared" si="0"/>
        <v>36</v>
      </c>
      <c r="B50" s="41" t="s">
        <v>43</v>
      </c>
      <c r="C50" s="42" t="s">
        <v>44</v>
      </c>
      <c r="D50" s="43">
        <v>79776</v>
      </c>
      <c r="E50" s="44">
        <v>0.44513888888888892</v>
      </c>
      <c r="F50" s="44">
        <v>0.36805555555555558</v>
      </c>
      <c r="G50" s="44">
        <v>0.55069444444444449</v>
      </c>
      <c r="H50" s="44">
        <v>3.2638888888888891E-2</v>
      </c>
      <c r="I50" s="44">
        <v>7.2916666666666671E-2</v>
      </c>
      <c r="J50" s="44">
        <v>0.32847222222222222</v>
      </c>
      <c r="K50" s="45">
        <f>SUM(LARGE(E50:J50,{1,2}))</f>
        <v>0.99583333333333335</v>
      </c>
    </row>
    <row r="51" spans="1:11">
      <c r="A51" s="43">
        <f t="shared" si="0"/>
        <v>37</v>
      </c>
      <c r="B51" s="41" t="s">
        <v>51</v>
      </c>
      <c r="C51" s="42" t="s">
        <v>52</v>
      </c>
      <c r="D51" s="43">
        <v>91817</v>
      </c>
      <c r="E51" s="44">
        <v>0</v>
      </c>
      <c r="F51" s="44">
        <v>0.9902777777777777</v>
      </c>
      <c r="G51" s="44">
        <v>0</v>
      </c>
      <c r="H51" s="44">
        <v>0</v>
      </c>
      <c r="I51" s="44">
        <v>0</v>
      </c>
      <c r="J51" s="44">
        <v>0</v>
      </c>
      <c r="K51" s="45">
        <f>SUM(LARGE(E51:J51,{1,2}))</f>
        <v>0.9902777777777777</v>
      </c>
    </row>
    <row r="52" spans="1:11">
      <c r="C52" s="19"/>
      <c r="D52" s="19"/>
    </row>
    <row r="53" spans="1:11">
      <c r="C53" s="19"/>
      <c r="D53" s="19"/>
    </row>
    <row r="54" spans="1:11">
      <c r="C54" s="19"/>
      <c r="D54" s="19"/>
    </row>
    <row r="55" spans="1:11">
      <c r="C55" s="19"/>
      <c r="D55" s="19"/>
    </row>
    <row r="56" spans="1:11">
      <c r="C56" s="19"/>
      <c r="D56" s="19"/>
    </row>
    <row r="57" spans="1:11">
      <c r="C57" s="19"/>
      <c r="D57" s="19"/>
    </row>
    <row r="58" spans="1:11">
      <c r="C58" s="19"/>
      <c r="D58" s="19"/>
    </row>
    <row r="59" spans="1:11">
      <c r="C59" s="19"/>
      <c r="D59" s="19"/>
    </row>
    <row r="60" spans="1:11">
      <c r="C60" s="19"/>
      <c r="D60" s="19"/>
    </row>
    <row r="61" spans="1:11">
      <c r="C61" s="19"/>
      <c r="D61" s="19"/>
    </row>
    <row r="62" spans="1:11">
      <c r="C62" s="19"/>
      <c r="D62" s="19"/>
    </row>
    <row r="63" spans="1:11">
      <c r="C63" s="19"/>
      <c r="D63" s="19"/>
    </row>
    <row r="64" spans="1:11">
      <c r="C64" s="19"/>
      <c r="D64" s="19"/>
    </row>
    <row r="65" spans="1:11" ht="26.25">
      <c r="A65" s="20" t="s">
        <v>64</v>
      </c>
    </row>
    <row r="66" spans="1:11">
      <c r="A66" s="73"/>
    </row>
    <row r="67" spans="1:11" ht="18.75">
      <c r="A67" s="74" t="s">
        <v>100</v>
      </c>
    </row>
    <row r="68" spans="1:11">
      <c r="A68" s="73"/>
    </row>
    <row r="69" spans="1:11">
      <c r="A69" s="73" t="s">
        <v>107</v>
      </c>
    </row>
    <row r="70" spans="1:11">
      <c r="A70" s="73"/>
    </row>
    <row r="71" spans="1:11" ht="15.75" thickBot="1">
      <c r="A71" s="73"/>
    </row>
    <row r="72" spans="1:11" ht="19.5" thickBot="1">
      <c r="A72" s="21" t="s">
        <v>10</v>
      </c>
      <c r="B72" s="22" t="s">
        <v>1</v>
      </c>
      <c r="C72" s="23" t="s">
        <v>65</v>
      </c>
      <c r="D72" s="24"/>
      <c r="E72" s="24"/>
      <c r="F72" s="24"/>
      <c r="G72" s="24"/>
      <c r="H72" s="24"/>
      <c r="I72" s="24"/>
      <c r="J72" s="25"/>
      <c r="K72" s="26" t="s">
        <v>66</v>
      </c>
    </row>
    <row r="73" spans="1:11" ht="15.75">
      <c r="A73" s="13" t="s">
        <v>101</v>
      </c>
      <c r="B73" s="12" t="s">
        <v>36</v>
      </c>
      <c r="C73" s="27" t="s">
        <v>71</v>
      </c>
      <c r="D73" s="28"/>
      <c r="E73" s="29"/>
      <c r="F73" s="29"/>
      <c r="G73" s="29"/>
      <c r="H73" s="29"/>
      <c r="I73" s="29"/>
      <c r="J73" s="30"/>
      <c r="K73" s="14">
        <v>6.0972222222222223</v>
      </c>
    </row>
    <row r="74" spans="1:11" ht="15.75">
      <c r="A74" s="16" t="s">
        <v>102</v>
      </c>
      <c r="B74" s="15" t="s">
        <v>55</v>
      </c>
      <c r="C74" s="31" t="s">
        <v>108</v>
      </c>
      <c r="D74" s="32"/>
      <c r="E74" s="33"/>
      <c r="F74" s="33"/>
      <c r="G74" s="33"/>
      <c r="H74" s="33"/>
      <c r="I74" s="33"/>
      <c r="J74" s="34"/>
      <c r="K74" s="17">
        <v>5.9979166666666659</v>
      </c>
    </row>
    <row r="75" spans="1:11" ht="15.75">
      <c r="A75" s="16" t="s">
        <v>103</v>
      </c>
      <c r="B75" s="15" t="s">
        <v>28</v>
      </c>
      <c r="C75" s="31" t="s">
        <v>69</v>
      </c>
      <c r="D75" s="32"/>
      <c r="E75" s="33"/>
      <c r="F75" s="33"/>
      <c r="G75" s="33"/>
      <c r="H75" s="33"/>
      <c r="I75" s="33"/>
      <c r="J75" s="34"/>
      <c r="K75" s="17">
        <v>5.8611111111111107</v>
      </c>
    </row>
    <row r="76" spans="1:11" ht="15.75">
      <c r="A76" s="35">
        <v>4</v>
      </c>
      <c r="B76" s="18" t="s">
        <v>59</v>
      </c>
      <c r="C76" s="85" t="s">
        <v>76</v>
      </c>
      <c r="D76" s="32"/>
      <c r="E76" s="33"/>
      <c r="F76" s="33"/>
      <c r="G76" s="33"/>
      <c r="H76" s="33"/>
      <c r="I76" s="33"/>
      <c r="J76" s="34"/>
      <c r="K76" s="17">
        <v>5.7270833333333329</v>
      </c>
    </row>
    <row r="77" spans="1:11" ht="15.75">
      <c r="A77" s="16">
        <v>5</v>
      </c>
      <c r="B77" s="15" t="s">
        <v>32</v>
      </c>
      <c r="C77" s="31" t="s">
        <v>70</v>
      </c>
      <c r="D77" s="32"/>
      <c r="E77" s="33"/>
      <c r="F77" s="33"/>
      <c r="G77" s="33"/>
      <c r="H77" s="33"/>
      <c r="I77" s="33"/>
      <c r="J77" s="34"/>
      <c r="K77" s="17">
        <f>SUM(K25:K27)</f>
        <v>5.5895833333333336</v>
      </c>
    </row>
    <row r="78" spans="1:11" ht="15.75">
      <c r="A78" s="16">
        <v>6</v>
      </c>
      <c r="B78" s="15" t="s">
        <v>24</v>
      </c>
      <c r="C78" s="31" t="s">
        <v>68</v>
      </c>
      <c r="D78" s="32"/>
      <c r="E78" s="33"/>
      <c r="F78" s="33"/>
      <c r="G78" s="33"/>
      <c r="H78" s="33"/>
      <c r="I78" s="33"/>
      <c r="J78" s="34"/>
      <c r="K78" s="17">
        <v>5.2277777777777779</v>
      </c>
    </row>
    <row r="79" spans="1:11" ht="15.75">
      <c r="A79" s="16">
        <v>7</v>
      </c>
      <c r="B79" s="15" t="s">
        <v>48</v>
      </c>
      <c r="C79" s="31" t="s">
        <v>74</v>
      </c>
      <c r="D79" s="32"/>
      <c r="E79" s="33"/>
      <c r="F79" s="33"/>
      <c r="G79" s="33"/>
      <c r="H79" s="33"/>
      <c r="I79" s="33"/>
      <c r="J79" s="34"/>
      <c r="K79" s="17">
        <v>5.0201388888888889</v>
      </c>
    </row>
    <row r="80" spans="1:11" ht="15.75">
      <c r="A80" s="16">
        <v>8</v>
      </c>
      <c r="B80" s="15" t="s">
        <v>40</v>
      </c>
      <c r="C80" s="31" t="s">
        <v>72</v>
      </c>
      <c r="D80" s="32"/>
      <c r="E80" s="33"/>
      <c r="F80" s="33"/>
      <c r="G80" s="33"/>
      <c r="H80" s="33"/>
      <c r="I80" s="33"/>
      <c r="J80" s="34"/>
      <c r="K80" s="17">
        <v>4.5881944444444445</v>
      </c>
    </row>
    <row r="81" spans="1:11" ht="15.75">
      <c r="A81" s="16">
        <v>9</v>
      </c>
      <c r="B81" s="15" t="s">
        <v>18</v>
      </c>
      <c r="C81" s="31" t="s">
        <v>67</v>
      </c>
      <c r="D81" s="32"/>
      <c r="E81" s="33"/>
      <c r="F81" s="33"/>
      <c r="G81" s="33"/>
      <c r="H81" s="33"/>
      <c r="I81" s="33"/>
      <c r="J81" s="34"/>
      <c r="K81" s="17">
        <v>4.4375</v>
      </c>
    </row>
    <row r="82" spans="1:11" ht="15.75">
      <c r="A82" s="16">
        <v>10</v>
      </c>
      <c r="B82" s="15" t="s">
        <v>44</v>
      </c>
      <c r="C82" s="31" t="s">
        <v>73</v>
      </c>
      <c r="D82" s="32"/>
      <c r="E82" s="33"/>
      <c r="F82" s="33"/>
      <c r="G82" s="33"/>
      <c r="H82" s="33"/>
      <c r="I82" s="33"/>
      <c r="J82" s="34"/>
      <c r="K82" s="17">
        <v>3.7666666666666671</v>
      </c>
    </row>
    <row r="83" spans="1:11" ht="15.75">
      <c r="A83" s="16">
        <v>11</v>
      </c>
      <c r="B83" s="15" t="s">
        <v>52</v>
      </c>
      <c r="C83" s="31" t="s">
        <v>75</v>
      </c>
      <c r="D83" s="32"/>
      <c r="E83" s="33"/>
      <c r="F83" s="33"/>
      <c r="G83" s="33"/>
      <c r="H83" s="33"/>
      <c r="I83" s="33"/>
      <c r="J83" s="34"/>
      <c r="K83" s="17">
        <v>3.1208333333333336</v>
      </c>
    </row>
    <row r="84" spans="1:11" ht="15.75">
      <c r="A84" s="16">
        <v>12</v>
      </c>
      <c r="B84" s="15" t="s">
        <v>22</v>
      </c>
      <c r="C84" s="31" t="s">
        <v>21</v>
      </c>
      <c r="D84" s="32"/>
      <c r="E84" s="33"/>
      <c r="F84" s="33"/>
      <c r="G84" s="33"/>
      <c r="H84" s="33"/>
      <c r="I84" s="33"/>
      <c r="J84" s="34"/>
      <c r="K84" s="17">
        <v>2.0388888888888888</v>
      </c>
    </row>
    <row r="85" spans="1:11" ht="15.75">
      <c r="A85" s="16">
        <v>13</v>
      </c>
      <c r="B85" s="15" t="s">
        <v>12</v>
      </c>
      <c r="C85" s="31" t="s">
        <v>11</v>
      </c>
      <c r="D85" s="32"/>
      <c r="E85" s="33"/>
      <c r="F85" s="33"/>
      <c r="G85" s="33"/>
      <c r="H85" s="33"/>
      <c r="I85" s="33"/>
      <c r="J85" s="34"/>
      <c r="K85" s="17">
        <v>1.7729166666666665</v>
      </c>
    </row>
    <row r="86" spans="1:11" ht="15.75">
      <c r="A86" s="16">
        <v>14</v>
      </c>
      <c r="B86" s="15" t="s">
        <v>16</v>
      </c>
      <c r="C86" s="81" t="s">
        <v>15</v>
      </c>
      <c r="D86" s="82"/>
      <c r="E86" s="83"/>
      <c r="F86" s="83"/>
      <c r="G86" s="83"/>
      <c r="H86" s="83"/>
      <c r="I86" s="83"/>
      <c r="J86" s="84"/>
      <c r="K86" s="17">
        <v>1.559722222222222</v>
      </c>
    </row>
    <row r="87" spans="1:11" ht="15.75">
      <c r="A87" s="16">
        <v>15</v>
      </c>
      <c r="B87" s="86" t="s">
        <v>14</v>
      </c>
      <c r="C87" s="31" t="s">
        <v>13</v>
      </c>
      <c r="D87" s="32"/>
      <c r="E87" s="33"/>
      <c r="F87" s="33"/>
      <c r="G87" s="33"/>
      <c r="H87" s="33"/>
      <c r="I87" s="33"/>
      <c r="J87" s="34"/>
      <c r="K87" s="80">
        <v>1.4409722222222223</v>
      </c>
    </row>
    <row r="88" spans="1:11" ht="15.75">
      <c r="A88" s="75"/>
      <c r="B88" s="76"/>
      <c r="C88" s="77"/>
      <c r="D88" s="78"/>
      <c r="E88" s="75"/>
      <c r="F88" s="75"/>
      <c r="G88" s="75"/>
      <c r="H88" s="75"/>
      <c r="I88" s="75"/>
      <c r="J88" s="75"/>
      <c r="K88" s="79"/>
    </row>
    <row r="89" spans="1:11" ht="15.75">
      <c r="A89" s="75"/>
      <c r="B89" s="76"/>
      <c r="C89" s="77"/>
      <c r="D89" s="78"/>
      <c r="E89" s="75"/>
      <c r="F89" s="75"/>
      <c r="G89" s="75"/>
      <c r="H89" s="75"/>
      <c r="I89" s="75"/>
      <c r="J89" s="75"/>
      <c r="K89" s="79"/>
    </row>
    <row r="90" spans="1:11" ht="15.75">
      <c r="A90" s="75"/>
      <c r="B90" s="76"/>
      <c r="C90" s="77"/>
      <c r="D90" s="78"/>
      <c r="E90" s="75"/>
      <c r="F90" s="75"/>
      <c r="G90" s="75"/>
      <c r="H90" s="75"/>
      <c r="I90" s="75"/>
      <c r="J90" s="75"/>
      <c r="K90" s="79"/>
    </row>
    <row r="91" spans="1:11" ht="15.75">
      <c r="A91" s="75"/>
      <c r="B91" s="76"/>
      <c r="C91" s="77"/>
      <c r="D91" s="78"/>
      <c r="E91" s="75"/>
      <c r="F91" s="75"/>
      <c r="G91" s="75"/>
      <c r="H91" s="75"/>
      <c r="I91" s="75"/>
      <c r="J91" s="75"/>
      <c r="K91" s="79"/>
    </row>
    <row r="92" spans="1:11" ht="15.75">
      <c r="A92" s="75"/>
      <c r="B92" s="76"/>
      <c r="C92" s="77"/>
      <c r="D92" s="78"/>
      <c r="E92" s="75"/>
      <c r="F92" s="75"/>
      <c r="G92" s="75"/>
      <c r="H92" s="75"/>
      <c r="I92" s="75"/>
      <c r="J92" s="75"/>
      <c r="K92" s="79"/>
    </row>
    <row r="93" spans="1:11" ht="15.75">
      <c r="A93" s="75"/>
      <c r="B93" s="76"/>
      <c r="C93" s="77"/>
      <c r="D93" s="78"/>
      <c r="E93" s="75"/>
      <c r="F93" s="75"/>
      <c r="G93" s="75"/>
      <c r="H93" s="75"/>
      <c r="I93" s="75"/>
      <c r="J93" s="75"/>
      <c r="K93" s="79"/>
    </row>
    <row r="94" spans="1:11" ht="15.75">
      <c r="A94" s="75"/>
      <c r="B94" s="76"/>
      <c r="C94" s="77"/>
      <c r="D94" s="78"/>
      <c r="E94" s="75"/>
      <c r="F94" s="75"/>
      <c r="G94" s="75"/>
      <c r="H94" s="75"/>
      <c r="I94" s="75"/>
      <c r="J94" s="75"/>
      <c r="K94" s="79"/>
    </row>
    <row r="95" spans="1:11" ht="15.75">
      <c r="A95" s="75"/>
      <c r="B95" s="76"/>
      <c r="C95" s="77"/>
      <c r="D95" s="78"/>
      <c r="E95" s="75"/>
      <c r="F95" s="75"/>
      <c r="G95" s="75"/>
      <c r="H95" s="75"/>
      <c r="I95" s="75"/>
      <c r="J95" s="75"/>
      <c r="K95" s="79"/>
    </row>
    <row r="96" spans="1:11" ht="15.75">
      <c r="A96" s="75"/>
      <c r="B96" s="76"/>
      <c r="C96" s="77"/>
      <c r="D96" s="78"/>
      <c r="E96" s="75"/>
      <c r="F96" s="75"/>
      <c r="G96" s="75"/>
      <c r="H96" s="75"/>
      <c r="I96" s="75"/>
      <c r="J96" s="75"/>
      <c r="K96" s="79"/>
    </row>
    <row r="97" spans="1:11" ht="15.75">
      <c r="A97" s="75"/>
      <c r="B97" s="76"/>
      <c r="C97" s="77"/>
      <c r="D97" s="78"/>
      <c r="E97" s="75"/>
      <c r="F97" s="75"/>
      <c r="G97" s="75"/>
      <c r="H97" s="75"/>
      <c r="I97" s="75"/>
      <c r="J97" s="75"/>
      <c r="K97" s="79"/>
    </row>
    <row r="98" spans="1:11" ht="26.25">
      <c r="A98" s="20" t="s">
        <v>77</v>
      </c>
      <c r="C98" s="19"/>
      <c r="D98" s="19"/>
    </row>
    <row r="99" spans="1:11" ht="15.75" thickBot="1">
      <c r="C99" s="19"/>
      <c r="D99" s="19"/>
    </row>
    <row r="100" spans="1:11" ht="18.75">
      <c r="A100" s="1" t="s">
        <v>10</v>
      </c>
      <c r="B100" s="2" t="s">
        <v>0</v>
      </c>
      <c r="C100" s="2" t="s">
        <v>1</v>
      </c>
      <c r="D100" s="2" t="s">
        <v>78</v>
      </c>
      <c r="E100" s="3" t="s">
        <v>3</v>
      </c>
      <c r="F100" s="4" t="s">
        <v>4</v>
      </c>
      <c r="G100" s="4" t="s">
        <v>5</v>
      </c>
      <c r="H100" s="4" t="s">
        <v>6</v>
      </c>
      <c r="I100" s="4" t="s">
        <v>7</v>
      </c>
      <c r="J100" s="4" t="s">
        <v>8</v>
      </c>
      <c r="K100" s="5" t="s">
        <v>9</v>
      </c>
    </row>
    <row r="101" spans="1:11" ht="19.5" thickBot="1">
      <c r="A101" s="6"/>
      <c r="B101" s="7"/>
      <c r="C101" s="8"/>
      <c r="D101" s="7"/>
      <c r="E101" s="9">
        <v>1</v>
      </c>
      <c r="F101" s="9">
        <v>2</v>
      </c>
      <c r="G101" s="9">
        <v>3</v>
      </c>
      <c r="H101" s="9">
        <v>4</v>
      </c>
      <c r="I101" s="9">
        <v>5</v>
      </c>
      <c r="J101" s="10">
        <v>6</v>
      </c>
      <c r="K101" s="11"/>
    </row>
    <row r="102" spans="1:11">
      <c r="A102" s="38" t="s">
        <v>101</v>
      </c>
      <c r="B102" s="36" t="s">
        <v>89</v>
      </c>
      <c r="C102" s="37" t="s">
        <v>59</v>
      </c>
      <c r="D102" s="38">
        <v>79114</v>
      </c>
      <c r="E102" s="39">
        <v>0.9375</v>
      </c>
      <c r="F102" s="39">
        <v>0.86805555555555547</v>
      </c>
      <c r="G102" s="39">
        <v>0.87083333333333324</v>
      </c>
      <c r="H102" s="39">
        <v>1.0729166666666667</v>
      </c>
      <c r="I102" s="39">
        <v>0.9</v>
      </c>
      <c r="J102" s="39">
        <v>0.98263888888888884</v>
      </c>
      <c r="K102" s="40">
        <f>SUM(LARGE(E102:J102,{1,2}))</f>
        <v>2.0555555555555554</v>
      </c>
    </row>
    <row r="103" spans="1:11">
      <c r="A103" s="43" t="s">
        <v>102</v>
      </c>
      <c r="B103" s="41" t="s">
        <v>83</v>
      </c>
      <c r="C103" s="42" t="s">
        <v>52</v>
      </c>
      <c r="D103" s="43">
        <v>91818</v>
      </c>
      <c r="E103" s="44">
        <v>0.8833333333333333</v>
      </c>
      <c r="F103" s="44">
        <v>0.92847222222222225</v>
      </c>
      <c r="G103" s="44">
        <v>0.95347222222222217</v>
      </c>
      <c r="H103" s="44">
        <v>0.90972222222222221</v>
      </c>
      <c r="I103" s="44">
        <v>1.0027777777777778</v>
      </c>
      <c r="J103" s="44">
        <v>0</v>
      </c>
      <c r="K103" s="45">
        <f>SUM(LARGE(E103:J103,{1,2}))</f>
        <v>1.9562499999999998</v>
      </c>
    </row>
    <row r="104" spans="1:11">
      <c r="A104" s="43" t="s">
        <v>103</v>
      </c>
      <c r="B104" s="41" t="s">
        <v>82</v>
      </c>
      <c r="C104" s="42" t="s">
        <v>52</v>
      </c>
      <c r="D104" s="43">
        <v>91819</v>
      </c>
      <c r="E104" s="44">
        <v>0.9145833333333333</v>
      </c>
      <c r="F104" s="44">
        <v>0.87638888888888899</v>
      </c>
      <c r="G104" s="44">
        <v>0.95763888888888893</v>
      </c>
      <c r="H104" s="44">
        <v>0.74583333333333324</v>
      </c>
      <c r="I104" s="44">
        <v>0.9784722222222223</v>
      </c>
      <c r="J104" s="44">
        <v>0.96666666666666667</v>
      </c>
      <c r="K104" s="45">
        <f>SUM(LARGE(E104:J104,{1,2}))</f>
        <v>1.945138888888889</v>
      </c>
    </row>
    <row r="105" spans="1:11">
      <c r="A105" s="43">
        <v>4</v>
      </c>
      <c r="B105" s="41" t="s">
        <v>84</v>
      </c>
      <c r="C105" s="42" t="s">
        <v>52</v>
      </c>
      <c r="D105" s="43">
        <v>84227</v>
      </c>
      <c r="E105" s="44">
        <v>0.9243055555555556</v>
      </c>
      <c r="F105" s="44">
        <v>0.98749999999999993</v>
      </c>
      <c r="G105" s="44">
        <v>0.65972222222222221</v>
      </c>
      <c r="H105" s="44">
        <v>0.6069444444444444</v>
      </c>
      <c r="I105" s="44">
        <v>0.61111111111111105</v>
      </c>
      <c r="J105" s="44">
        <v>0.87916666666666676</v>
      </c>
      <c r="K105" s="45">
        <f>SUM(LARGE(E105:J105,{1,2}))</f>
        <v>1.9118055555555555</v>
      </c>
    </row>
    <row r="106" spans="1:11">
      <c r="A106" s="43">
        <v>5</v>
      </c>
      <c r="B106" s="41" t="s">
        <v>85</v>
      </c>
      <c r="C106" s="42" t="s">
        <v>55</v>
      </c>
      <c r="D106" s="43">
        <v>93436</v>
      </c>
      <c r="E106" s="44">
        <v>0.84722222222222221</v>
      </c>
      <c r="F106" s="44">
        <v>0.87361111111111101</v>
      </c>
      <c r="G106" s="44">
        <v>0.875</v>
      </c>
      <c r="H106" s="44">
        <v>0.86805555555555547</v>
      </c>
      <c r="I106" s="44">
        <v>0.96111111111111114</v>
      </c>
      <c r="J106" s="44">
        <v>0.55833333333333335</v>
      </c>
      <c r="K106" s="45">
        <f>SUM(LARGE(E106:J106,{1,2}))</f>
        <v>1.8361111111111112</v>
      </c>
    </row>
    <row r="107" spans="1:11">
      <c r="A107" s="43">
        <v>6</v>
      </c>
      <c r="B107" s="41" t="s">
        <v>90</v>
      </c>
      <c r="C107" s="42" t="s">
        <v>59</v>
      </c>
      <c r="D107" s="43">
        <v>79118</v>
      </c>
      <c r="E107" s="44">
        <v>0.6743055555555556</v>
      </c>
      <c r="F107" s="44">
        <v>0.4909722222222222</v>
      </c>
      <c r="G107" s="44">
        <v>0</v>
      </c>
      <c r="H107" s="44">
        <v>0.77916666666666667</v>
      </c>
      <c r="I107" s="44">
        <v>0.84375</v>
      </c>
      <c r="J107" s="44">
        <v>0.96250000000000002</v>
      </c>
      <c r="K107" s="45">
        <f>SUM(LARGE(E107:J107,{1,2}))</f>
        <v>1.8062499999999999</v>
      </c>
    </row>
    <row r="108" spans="1:11">
      <c r="A108" s="43">
        <v>7</v>
      </c>
      <c r="B108" s="41" t="s">
        <v>91</v>
      </c>
      <c r="C108" s="42" t="s">
        <v>63</v>
      </c>
      <c r="D108" s="43">
        <v>69331</v>
      </c>
      <c r="E108" s="44">
        <v>0.62986111111111109</v>
      </c>
      <c r="F108" s="44">
        <v>0.76111111111111107</v>
      </c>
      <c r="G108" s="44">
        <v>0.73749999999999993</v>
      </c>
      <c r="H108" s="44">
        <v>0.85277777777777775</v>
      </c>
      <c r="I108" s="44">
        <v>0.8833333333333333</v>
      </c>
      <c r="J108" s="44">
        <v>0.52569444444444446</v>
      </c>
      <c r="K108" s="45">
        <f>SUM(LARGE(E108:J108,{1,2}))</f>
        <v>1.7361111111111112</v>
      </c>
    </row>
    <row r="109" spans="1:11">
      <c r="A109" s="43">
        <v>8</v>
      </c>
      <c r="B109" s="41" t="s">
        <v>88</v>
      </c>
      <c r="C109" s="42" t="s">
        <v>59</v>
      </c>
      <c r="D109" s="43">
        <v>79120</v>
      </c>
      <c r="E109" s="44">
        <v>0.70486111111111116</v>
      </c>
      <c r="F109" s="44">
        <v>0.5180555555555556</v>
      </c>
      <c r="G109" s="44">
        <v>0.87638888888888899</v>
      </c>
      <c r="H109" s="44">
        <v>0.85</v>
      </c>
      <c r="I109" s="44">
        <v>0.39930555555555558</v>
      </c>
      <c r="J109" s="44">
        <v>0</v>
      </c>
      <c r="K109" s="45">
        <f>SUM(LARGE(E109:J109,{1,2}))</f>
        <v>1.726388888888889</v>
      </c>
    </row>
    <row r="110" spans="1:11">
      <c r="A110" s="43">
        <v>9</v>
      </c>
      <c r="B110" s="41" t="s">
        <v>79</v>
      </c>
      <c r="C110" s="42" t="s">
        <v>24</v>
      </c>
      <c r="D110" s="43">
        <v>60283</v>
      </c>
      <c r="E110" s="44">
        <v>0.52500000000000002</v>
      </c>
      <c r="F110" s="44">
        <v>0.71111111111111114</v>
      </c>
      <c r="G110" s="44">
        <v>0.7895833333333333</v>
      </c>
      <c r="H110" s="44">
        <v>0.25555555555555559</v>
      </c>
      <c r="I110" s="44">
        <v>0.89166666666666661</v>
      </c>
      <c r="J110" s="44">
        <v>0.17708333333333334</v>
      </c>
      <c r="K110" s="45">
        <f>SUM(LARGE(E110:J110,{1,2}))</f>
        <v>1.6812499999999999</v>
      </c>
    </row>
    <row r="111" spans="1:11">
      <c r="A111" s="43">
        <v>10</v>
      </c>
      <c r="B111" s="41" t="s">
        <v>80</v>
      </c>
      <c r="C111" s="42" t="s">
        <v>24</v>
      </c>
      <c r="D111" s="43">
        <v>60284</v>
      </c>
      <c r="E111" s="44">
        <v>0.73819444444444438</v>
      </c>
      <c r="F111" s="44">
        <v>0.65347222222222223</v>
      </c>
      <c r="G111" s="44">
        <v>0.8305555555555556</v>
      </c>
      <c r="H111" s="44">
        <v>0.79722222222222217</v>
      </c>
      <c r="I111" s="44">
        <v>0.80972222222222223</v>
      </c>
      <c r="J111" s="44">
        <v>0.66805555555555562</v>
      </c>
      <c r="K111" s="45">
        <f>SUM(LARGE(E111:J111,{1,2}))</f>
        <v>1.6402777777777779</v>
      </c>
    </row>
    <row r="112" spans="1:11">
      <c r="A112" s="43">
        <v>11</v>
      </c>
      <c r="B112" s="41" t="s">
        <v>81</v>
      </c>
      <c r="C112" s="42" t="s">
        <v>24</v>
      </c>
      <c r="D112" s="43">
        <v>60282</v>
      </c>
      <c r="E112" s="44">
        <v>0.73472222222222217</v>
      </c>
      <c r="F112" s="44">
        <v>0.76874999999999993</v>
      </c>
      <c r="G112" s="44">
        <v>0.7583333333333333</v>
      </c>
      <c r="H112" s="44">
        <v>0.24791666666666667</v>
      </c>
      <c r="I112" s="44">
        <v>0.84861111111111109</v>
      </c>
      <c r="J112" s="44">
        <v>0.77222222222222225</v>
      </c>
      <c r="K112" s="45">
        <f>SUM(LARGE(E112:J112,{1,2}))</f>
        <v>1.6208333333333333</v>
      </c>
    </row>
    <row r="113" spans="1:11">
      <c r="A113" s="43">
        <v>12</v>
      </c>
      <c r="B113" s="41" t="s">
        <v>87</v>
      </c>
      <c r="C113" s="42" t="s">
        <v>55</v>
      </c>
      <c r="D113" s="43">
        <v>92988</v>
      </c>
      <c r="E113" s="44">
        <v>0.43958333333333338</v>
      </c>
      <c r="F113" s="44">
        <v>0.3354166666666667</v>
      </c>
      <c r="G113" s="44">
        <v>0.6166666666666667</v>
      </c>
      <c r="H113" s="44">
        <v>0.68055555555555547</v>
      </c>
      <c r="I113" s="44">
        <v>0.63750000000000007</v>
      </c>
      <c r="J113" s="44">
        <v>0.52569444444444446</v>
      </c>
      <c r="K113" s="45">
        <f>SUM(LARGE(E113:J113,{1,2}))</f>
        <v>1.3180555555555555</v>
      </c>
    </row>
    <row r="114" spans="1:11">
      <c r="A114" s="43">
        <v>13</v>
      </c>
      <c r="B114" s="41" t="s">
        <v>86</v>
      </c>
      <c r="C114" s="42" t="s">
        <v>55</v>
      </c>
      <c r="D114" s="43">
        <v>67010</v>
      </c>
      <c r="E114" s="44">
        <v>0.51597222222222217</v>
      </c>
      <c r="F114" s="44">
        <v>0.47847222222222219</v>
      </c>
      <c r="G114" s="44">
        <v>0.3576388888888889</v>
      </c>
      <c r="H114" s="44">
        <v>0.42777777777777781</v>
      </c>
      <c r="I114" s="44">
        <v>0.58750000000000002</v>
      </c>
      <c r="J114" s="44">
        <v>0.62847222222222221</v>
      </c>
      <c r="K114" s="45">
        <f>SUM(LARGE(E114:J114,{1,2}))</f>
        <v>1.2159722222222222</v>
      </c>
    </row>
    <row r="115" spans="1:11">
      <c r="C115" s="19"/>
      <c r="D115" s="19"/>
    </row>
    <row r="116" spans="1:11" ht="26.25">
      <c r="A116" s="20" t="s">
        <v>92</v>
      </c>
      <c r="C116" s="19"/>
      <c r="D116" s="19"/>
    </row>
    <row r="117" spans="1:11" ht="15.75" thickBot="1">
      <c r="C117" s="19"/>
      <c r="D117" s="19"/>
    </row>
    <row r="118" spans="1:11" ht="19.5" thickBot="1">
      <c r="A118" s="21" t="s">
        <v>10</v>
      </c>
      <c r="B118" s="46" t="s">
        <v>1</v>
      </c>
      <c r="C118" s="47" t="s">
        <v>65</v>
      </c>
      <c r="D118" s="48"/>
      <c r="E118" s="49"/>
      <c r="F118" s="49"/>
      <c r="G118" s="49"/>
      <c r="H118" s="49"/>
      <c r="I118" s="49"/>
      <c r="J118" s="50"/>
      <c r="K118" s="26" t="s">
        <v>66</v>
      </c>
    </row>
    <row r="119" spans="1:11">
      <c r="A119" s="38" t="s">
        <v>101</v>
      </c>
      <c r="B119" s="36" t="s">
        <v>52</v>
      </c>
      <c r="C119" s="51" t="s">
        <v>94</v>
      </c>
      <c r="D119" s="52"/>
      <c r="E119" s="53"/>
      <c r="F119" s="53"/>
      <c r="G119" s="53"/>
      <c r="H119" s="53"/>
      <c r="I119" s="53"/>
      <c r="J119" s="54"/>
      <c r="K119" s="39">
        <v>5.813194444444445</v>
      </c>
    </row>
    <row r="120" spans="1:11">
      <c r="A120" s="43" t="s">
        <v>102</v>
      </c>
      <c r="B120" s="41" t="s">
        <v>59</v>
      </c>
      <c r="C120" s="55" t="s">
        <v>96</v>
      </c>
      <c r="D120" s="56"/>
      <c r="E120" s="57"/>
      <c r="F120" s="57"/>
      <c r="G120" s="57"/>
      <c r="H120" s="57"/>
      <c r="I120" s="57"/>
      <c r="J120" s="58"/>
      <c r="K120" s="44">
        <v>5.5881944444444445</v>
      </c>
    </row>
    <row r="121" spans="1:11">
      <c r="A121" s="43" t="s">
        <v>103</v>
      </c>
      <c r="B121" s="41" t="s">
        <v>24</v>
      </c>
      <c r="C121" s="55" t="s">
        <v>93</v>
      </c>
      <c r="D121" s="56"/>
      <c r="E121" s="57"/>
      <c r="F121" s="57"/>
      <c r="G121" s="57"/>
      <c r="H121" s="57"/>
      <c r="I121" s="57"/>
      <c r="J121" s="58"/>
      <c r="K121" s="44">
        <v>4.9388888888888891</v>
      </c>
    </row>
    <row r="122" spans="1:11">
      <c r="A122" s="43">
        <v>4</v>
      </c>
      <c r="B122" s="41" t="s">
        <v>55</v>
      </c>
      <c r="C122" s="55" t="s">
        <v>95</v>
      </c>
      <c r="D122" s="56"/>
      <c r="E122" s="57"/>
      <c r="F122" s="57"/>
      <c r="G122" s="57"/>
      <c r="H122" s="57"/>
      <c r="I122" s="57"/>
      <c r="J122" s="58"/>
      <c r="K122" s="44">
        <v>4.3701388888888895</v>
      </c>
    </row>
    <row r="123" spans="1:11">
      <c r="C123" s="19"/>
      <c r="D123" s="19"/>
    </row>
    <row r="124" spans="1:11">
      <c r="C124" s="19"/>
      <c r="D124" s="19"/>
    </row>
    <row r="125" spans="1:11">
      <c r="C125" s="19"/>
      <c r="D125" s="19"/>
    </row>
    <row r="126" spans="1:11">
      <c r="C126" s="19"/>
      <c r="D126" s="19"/>
    </row>
    <row r="127" spans="1:11">
      <c r="C127" s="19"/>
      <c r="D127" s="19"/>
    </row>
    <row r="128" spans="1:11">
      <c r="C128" s="19"/>
      <c r="D128" s="19"/>
    </row>
    <row r="129" spans="3:4">
      <c r="C129" s="19"/>
      <c r="D129" s="19"/>
    </row>
    <row r="130" spans="3:4">
      <c r="C130" s="19"/>
      <c r="D130" s="19"/>
    </row>
    <row r="131" spans="3:4">
      <c r="C131" s="19"/>
      <c r="D131" s="19"/>
    </row>
    <row r="132" spans="3:4">
      <c r="C132" s="19"/>
      <c r="D132" s="19"/>
    </row>
    <row r="133" spans="3:4">
      <c r="C133" s="19"/>
      <c r="D133" s="19"/>
    </row>
    <row r="134" spans="3:4">
      <c r="C134" s="19"/>
      <c r="D134" s="19"/>
    </row>
  </sheetData>
  <sortState ref="A15:K51">
    <sortCondition descending="1" ref="K15:K51"/>
  </sortState>
  <pageMargins left="0.25" right="0.25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Foaie1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Andreea Popescu</dc:creator>
  <cp:lastModifiedBy>Florin</cp:lastModifiedBy>
  <cp:lastPrinted>2016-04-15T15:49:34Z</cp:lastPrinted>
  <dcterms:created xsi:type="dcterms:W3CDTF">2016-04-15T11:45:52Z</dcterms:created>
  <dcterms:modified xsi:type="dcterms:W3CDTF">2016-04-18T05:01:39Z</dcterms:modified>
</cp:coreProperties>
</file>