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"/>
    </mc:Choice>
  </mc:AlternateContent>
  <bookViews>
    <workbookView xWindow="0" yWindow="0" windowWidth="20490" windowHeight="90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3" i="1" l="1"/>
  <c r="L9" i="1" l="1"/>
  <c r="L11" i="1"/>
  <c r="L12" i="1"/>
  <c r="L13" i="1"/>
  <c r="L10" i="1"/>
  <c r="L14" i="1"/>
  <c r="L16" i="1"/>
  <c r="L15" i="1"/>
  <c r="L17" i="1"/>
  <c r="L18" i="1"/>
  <c r="L19" i="1"/>
  <c r="L21" i="1"/>
  <c r="C90" i="1" s="1"/>
  <c r="L23" i="1"/>
  <c r="L24" i="1"/>
  <c r="L25" i="1"/>
  <c r="L27" i="1"/>
  <c r="L22" i="1"/>
  <c r="L20" i="1"/>
  <c r="L29" i="1"/>
  <c r="L30" i="1"/>
  <c r="C92" i="1" s="1"/>
  <c r="L31" i="1"/>
  <c r="L34" i="1"/>
  <c r="C93" i="1" s="1"/>
  <c r="L32" i="1"/>
  <c r="L35" i="1"/>
  <c r="L36" i="1"/>
  <c r="L28" i="1"/>
  <c r="L33" i="1"/>
  <c r="L37" i="1"/>
  <c r="L39" i="1"/>
  <c r="L40" i="1"/>
  <c r="L51" i="1"/>
  <c r="L41" i="1"/>
  <c r="L26" i="1"/>
  <c r="L42" i="1"/>
  <c r="L43" i="1"/>
  <c r="L44" i="1"/>
  <c r="L45" i="1"/>
  <c r="L46" i="1"/>
  <c r="L47" i="1"/>
  <c r="L48" i="1"/>
  <c r="L50" i="1"/>
  <c r="L53" i="1"/>
  <c r="L52" i="1"/>
  <c r="L58" i="1"/>
  <c r="L65" i="1"/>
  <c r="L56" i="1"/>
  <c r="L57" i="1"/>
  <c r="L60" i="1"/>
  <c r="L61" i="1"/>
  <c r="L62" i="1"/>
  <c r="L67" i="1"/>
  <c r="L70" i="1"/>
  <c r="L66" i="1"/>
  <c r="L74" i="1"/>
  <c r="L54" i="1"/>
  <c r="L55" i="1"/>
  <c r="L49" i="1"/>
  <c r="L68" i="1"/>
  <c r="L59" i="1"/>
  <c r="L63" i="1"/>
  <c r="L72" i="1"/>
  <c r="L69" i="1"/>
  <c r="L64" i="1"/>
  <c r="L77" i="1"/>
  <c r="L75" i="1"/>
  <c r="L76" i="1"/>
  <c r="L38" i="1"/>
  <c r="L78" i="1"/>
  <c r="L71" i="1"/>
  <c r="L79" i="1"/>
  <c r="L80" i="1"/>
  <c r="L8" i="1"/>
  <c r="C86" i="1" s="1"/>
  <c r="L7" i="1"/>
  <c r="J103" i="1"/>
  <c r="J108" i="1"/>
  <c r="J107" i="1"/>
  <c r="J109" i="1"/>
  <c r="J111" i="1"/>
  <c r="J110" i="1"/>
  <c r="J106" i="1"/>
  <c r="J113" i="1"/>
  <c r="J115" i="1"/>
  <c r="J112" i="1"/>
  <c r="J102" i="1"/>
  <c r="J114" i="1"/>
  <c r="J119" i="1"/>
  <c r="J121" i="1"/>
  <c r="J117" i="1"/>
  <c r="J116" i="1"/>
  <c r="J123" i="1"/>
  <c r="J125" i="1"/>
  <c r="J124" i="1"/>
  <c r="J126" i="1"/>
  <c r="J122" i="1"/>
  <c r="J118" i="1"/>
  <c r="J129" i="1"/>
  <c r="J120" i="1"/>
  <c r="J127" i="1"/>
  <c r="J130" i="1"/>
  <c r="J131" i="1"/>
  <c r="J133" i="1"/>
  <c r="J134" i="1"/>
  <c r="J128" i="1"/>
  <c r="J132" i="1"/>
  <c r="J105" i="1"/>
  <c r="J104" i="1"/>
  <c r="C95" i="1" l="1"/>
  <c r="C88" i="1"/>
  <c r="C94" i="1"/>
  <c r="C89" i="1"/>
  <c r="C91" i="1"/>
  <c r="C85" i="1"/>
  <c r="C87" i="1"/>
  <c r="C145" i="1"/>
  <c r="C142" i="1" l="1"/>
  <c r="C140" i="1"/>
  <c r="C141" i="1"/>
  <c r="C144" i="1"/>
  <c r="C139" i="1"/>
  <c r="C143" i="1"/>
</calcChain>
</file>

<file path=xl/sharedStrings.xml><?xml version="1.0" encoding="utf-8"?>
<sst xmlns="http://schemas.openxmlformats.org/spreadsheetml/2006/main" count="273" uniqueCount="144">
  <si>
    <t>Nume Prenume</t>
  </si>
  <si>
    <t>Clubul</t>
  </si>
  <si>
    <t>Total</t>
  </si>
  <si>
    <t>CSU Galați</t>
  </si>
  <si>
    <t>CS Farul Constanța</t>
  </si>
  <si>
    <t>CSTA Suceava</t>
  </si>
  <si>
    <t>CSM Timișoara</t>
  </si>
  <si>
    <t>SCM Bacău</t>
  </si>
  <si>
    <t>Punctaj Curse electrice (FSRE mono1, 2; hidro 1,2)</t>
  </si>
  <si>
    <t>Punctaj Veliere (F5E, F5M, F5-10, MM)</t>
  </si>
  <si>
    <t>Punctaj FSRV</t>
  </si>
  <si>
    <t>CS AVI Craiova</t>
  </si>
  <si>
    <t>CS Sportul Stud. București</t>
  </si>
  <si>
    <t>Dănilă Cosmin</t>
  </si>
  <si>
    <t>Szucs Norbert</t>
  </si>
  <si>
    <t>Pop Claudiu</t>
  </si>
  <si>
    <t>Feldan Claudiu</t>
  </si>
  <si>
    <t>Cuvatov Alexandru</t>
  </si>
  <si>
    <t>Ciortan Leontin</t>
  </si>
  <si>
    <t>Tuca Mighel</t>
  </si>
  <si>
    <t>Diamand Jean</t>
  </si>
  <si>
    <t>Neagu Victor</t>
  </si>
  <si>
    <t>Marin Cristian</t>
  </si>
  <si>
    <t>Păun Florica</t>
  </si>
  <si>
    <t>Lificiu Cătălin</t>
  </si>
  <si>
    <t>Cojocariu Lăcrămioara</t>
  </si>
  <si>
    <t>Nebancea Alin</t>
  </si>
  <si>
    <t>Gîrleanu Dan</t>
  </si>
  <si>
    <t>Gîrleanu Eugen</t>
  </si>
  <si>
    <t>Petrică Radu Tudor</t>
  </si>
  <si>
    <t>Simionescu Ovidiu</t>
  </si>
  <si>
    <t>Erdic Gabriela</t>
  </si>
  <si>
    <t>Erdic Danuț</t>
  </si>
  <si>
    <t>Gaal Gheorghe</t>
  </si>
  <si>
    <t>Vornicu Ovidiu</t>
  </si>
  <si>
    <t>Zaharioaia Petrea</t>
  </si>
  <si>
    <t>Zaharioaia Delia</t>
  </si>
  <si>
    <t>Catană Adrian</t>
  </si>
  <si>
    <t>Burlacu Adrian</t>
  </si>
  <si>
    <t>Scurtu Aprilia</t>
  </si>
  <si>
    <t>Chibulcutean Ion</t>
  </si>
  <si>
    <t>Mavru Sorin</t>
  </si>
  <si>
    <t>Neagu Florian</t>
  </si>
  <si>
    <t>Custură Dorin</t>
  </si>
  <si>
    <t>Catană Sorin</t>
  </si>
  <si>
    <t>Dan Niculina</t>
  </si>
  <si>
    <t>Dan Cristina</t>
  </si>
  <si>
    <t>Dan Angela</t>
  </si>
  <si>
    <t>Hartan Marian</t>
  </si>
  <si>
    <t>Năstase Victor</t>
  </si>
  <si>
    <t>Dan Emilian</t>
  </si>
  <si>
    <t>Gherga Dimitrie</t>
  </si>
  <si>
    <t>Sariu Eugen</t>
  </si>
  <si>
    <t>Georgescu Cristian</t>
  </si>
  <si>
    <t>Dan Lucian</t>
  </si>
  <si>
    <t>Costiniuc Corneliu</t>
  </si>
  <si>
    <t>Postea Adrian</t>
  </si>
  <si>
    <t>Ludoșanu Iuliu</t>
  </si>
  <si>
    <t>Marinescu Ștefania</t>
  </si>
  <si>
    <t>Marinescu Ion</t>
  </si>
  <si>
    <t>Raț Călin</t>
  </si>
  <si>
    <t>Florescu Mircea</t>
  </si>
  <si>
    <t>Florescu Ligia</t>
  </si>
  <si>
    <t>Ciosu Daniel</t>
  </si>
  <si>
    <t>Cojocariu Ilie</t>
  </si>
  <si>
    <t>Cojocariu Victor</t>
  </si>
  <si>
    <t>Caunii Paul</t>
  </si>
  <si>
    <t>PC Timișoara</t>
  </si>
  <si>
    <t>Chiriac Nicolae</t>
  </si>
  <si>
    <t>PC Medgidia- C-ta.</t>
  </si>
  <si>
    <t>Ștefănescu Liviu</t>
  </si>
  <si>
    <t>Racheru Ștefan</t>
  </si>
  <si>
    <t>Oneci Codrin</t>
  </si>
  <si>
    <t>Zaharia Irina</t>
  </si>
  <si>
    <t>Obârșie Răzvan</t>
  </si>
  <si>
    <t>Zaharia Catinca</t>
  </si>
  <si>
    <t>Mic Dejan</t>
  </si>
  <si>
    <t>Plugaru Tudor</t>
  </si>
  <si>
    <t>Eremia Radu Paul</t>
  </si>
  <si>
    <t>Răvășilă Fabian</t>
  </si>
  <si>
    <t>Ohanian Sergiu</t>
  </si>
  <si>
    <t>Marinciu Răzvan</t>
  </si>
  <si>
    <t>Grosos Mihail</t>
  </si>
  <si>
    <t>Antal Mark</t>
  </si>
  <si>
    <t>Stoian Ștefan</t>
  </si>
  <si>
    <t>Iordache Mihai</t>
  </si>
  <si>
    <t>Hogea Cosmin</t>
  </si>
  <si>
    <t>Lamurianu Ionuț</t>
  </si>
  <si>
    <t>Popovici Ionuț</t>
  </si>
  <si>
    <t>Nedelcu Ionuț</t>
  </si>
  <si>
    <t>Vitel Marian</t>
  </si>
  <si>
    <t>Bilius Alexandru</t>
  </si>
  <si>
    <t>Rață Mădălin</t>
  </si>
  <si>
    <t>Betcu Alin</t>
  </si>
  <si>
    <t>Strujan Ștefan</t>
  </si>
  <si>
    <t>Istrate Vlad</t>
  </si>
  <si>
    <t>Betcu Mihai</t>
  </si>
  <si>
    <t>Tănasă Ștefan</t>
  </si>
  <si>
    <t>Chirică Paul</t>
  </si>
  <si>
    <t>Mocanu Tiberiu</t>
  </si>
  <si>
    <t>Brăiloiu Adrian</t>
  </si>
  <si>
    <t>CSTA București</t>
  </si>
  <si>
    <t>Cristian Paul</t>
  </si>
  <si>
    <t>Porcoteanu Cornel</t>
  </si>
  <si>
    <t>Velicu Lucian</t>
  </si>
  <si>
    <t>Pietroi Cristian</t>
  </si>
  <si>
    <t>Anghelescu Marian</t>
  </si>
  <si>
    <t>AS Marina Constanța</t>
  </si>
  <si>
    <t>Mitu Nicu</t>
  </si>
  <si>
    <t>Mitu Manuel</t>
  </si>
  <si>
    <t>Stamate Robert</t>
  </si>
  <si>
    <t>Thomas Gantschnigg</t>
  </si>
  <si>
    <t>Ferencz Gyula</t>
  </si>
  <si>
    <t>CS Voința Tg. Mureș</t>
  </si>
  <si>
    <t>Brezeanu Ion</t>
  </si>
  <si>
    <t>Anghelescu Constantin</t>
  </si>
  <si>
    <t>Amari Paolo</t>
  </si>
  <si>
    <t>Stănică Florian</t>
  </si>
  <si>
    <t>Olainos Răzvan</t>
  </si>
  <si>
    <t>Romete Florin</t>
  </si>
  <si>
    <t>Nr. Crt.</t>
  </si>
  <si>
    <t>Punctaj</t>
  </si>
  <si>
    <t>CLASAMENT CLUBURI - SENIORI</t>
  </si>
  <si>
    <t>Clasament</t>
  </si>
  <si>
    <t>CLASAMENT CLUBURI - JUNIORI</t>
  </si>
  <si>
    <t>Punctaj C.M. Clasa C</t>
  </si>
  <si>
    <t>Punctaj Cupa României Clasa C</t>
  </si>
  <si>
    <t>Romeu Andrei</t>
  </si>
  <si>
    <t>Chescu Marius</t>
  </si>
  <si>
    <t>Eremia Gabriel</t>
  </si>
  <si>
    <t>Popa George</t>
  </si>
  <si>
    <t>Oneci Cristian</t>
  </si>
  <si>
    <t>Punctaj C.N. (c1-c8)</t>
  </si>
  <si>
    <t>Punctaj Viteză și Evoluție (F1- F4 și ECO)</t>
  </si>
  <si>
    <t>Punctaj C.E. (FSRE, mono 1,2; hidro 1,2 și ECO)</t>
  </si>
  <si>
    <t>Punctaj machete (c1-c8)</t>
  </si>
  <si>
    <t>Punctaj viteză și Evoluție (F1- F4 și ECO)</t>
  </si>
  <si>
    <t>FEDERATIA ROMANA DE MODELISM</t>
  </si>
  <si>
    <t>CLASAMENT    GENERAL    NAVOMODELISM</t>
  </si>
  <si>
    <t>Seniori</t>
  </si>
  <si>
    <t>Juniori</t>
  </si>
  <si>
    <t>Presedinte Comisie Navomodele,                                                          Secretar General,</t>
  </si>
  <si>
    <t xml:space="preserve">             Daniel CIOSU</t>
  </si>
  <si>
    <t>prof. Ioana DUMITRU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</si>
</sst>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5">
    <xf numFmtId="0" fontId="0" fillId="0" borderId="0" xfId="0"/>
    <xf numFmtId="0" fontId="2" fillId="0" borderId="0" xfId="0" applyFont="1"/>
    <xf numFmtId="0" fontId="0" fillId="0" borderId="0" xfId="0" applyAlignment="1"/>
    <xf numFmtId="0" fontId="3" fillId="3" borderId="2" xfId="1" applyFont="1" applyFill="1" applyBorder="1" applyAlignment="1">
      <alignment horizontal="center" wrapText="1"/>
    </xf>
    <xf numFmtId="0" fontId="2" fillId="3" borderId="2" xfId="1" applyFont="1" applyFill="1" applyBorder="1" applyAlignment="1">
      <alignment horizontal="center" wrapText="1"/>
    </xf>
    <xf numFmtId="49" fontId="3" fillId="3" borderId="2" xfId="1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2" fillId="3" borderId="1" xfId="1" applyNumberFormat="1" applyFont="1" applyFill="1" applyAlignment="1">
      <alignment horizontal="center" vertical="center"/>
    </xf>
    <xf numFmtId="49" fontId="2" fillId="3" borderId="1" xfId="1" applyNumberFormat="1" applyFont="1" applyFill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49" fontId="3" fillId="3" borderId="2" xfId="1" applyNumberFormat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NumberFormat="1"/>
    <xf numFmtId="0" fontId="2" fillId="3" borderId="2" xfId="1" applyFont="1" applyFill="1" applyBorder="1" applyAlignment="1">
      <alignment horizontal="center" vertical="center" wrapText="1"/>
    </xf>
    <xf numFmtId="0" fontId="6" fillId="4" borderId="0" xfId="0" applyFont="1" applyFill="1" applyBorder="1"/>
    <xf numFmtId="0" fontId="6" fillId="4" borderId="0" xfId="0" applyFont="1" applyFill="1"/>
    <xf numFmtId="0" fontId="6" fillId="4" borderId="0" xfId="0" applyFont="1" applyFill="1" applyAlignment="1">
      <alignment horizontal="center"/>
    </xf>
    <xf numFmtId="1" fontId="6" fillId="4" borderId="0" xfId="0" applyNumberFormat="1" applyFont="1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6" fillId="0" borderId="0" xfId="0" applyFont="1"/>
  </cellXfs>
  <cellStyles count="2">
    <cellStyle name="Check Cell" xfId="1" builtinId="23"/>
    <cellStyle name="Normal" xfId="0" builtinId="0"/>
  </cellStyles>
  <dxfs count="8"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double">
          <color rgb="FF3F3F3F"/>
        </top>
      </border>
    </dxf>
    <dxf>
      <font>
        <strike val="0"/>
      </font>
    </dxf>
  </dxfs>
  <tableStyles count="1" defaultTableStyle="TableStyleMedium2" defaultPivotStyle="PivotStyleLight16">
    <tableStyle name="Table Style 1" pivot="0" count="1">
      <tableStyleElement type="firstRow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591503</xdr:colOff>
      <xdr:row>151</xdr:row>
      <xdr:rowOff>43497</xdr:rowOff>
    </xdr:from>
    <xdr:to>
      <xdr:col>5</xdr:col>
      <xdr:colOff>169863</xdr:colOff>
      <xdr:row>155</xdr:row>
      <xdr:rowOff>138112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16200000">
          <a:off x="4064000" y="30977417"/>
          <a:ext cx="856615" cy="9436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116417</xdr:colOff>
      <xdr:row>152</xdr:row>
      <xdr:rowOff>0</xdr:rowOff>
    </xdr:from>
    <xdr:to>
      <xdr:col>6</xdr:col>
      <xdr:colOff>449792</xdr:colOff>
      <xdr:row>155</xdr:row>
      <xdr:rowOff>19050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0667" y="31167917"/>
          <a:ext cx="11906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3" name="Table3" displayName="Table3" ref="A102:K134" headerRowCount="0" totalsRowShown="0" tableBorderDxfId="6">
  <sortState ref="A98:K130">
    <sortCondition descending="1" ref="J98:J130"/>
  </sortState>
  <tableColumns count="11">
    <tableColumn id="1" name="Column1"/>
    <tableColumn id="2" name="Column2"/>
    <tableColumn id="4" name="Column4"/>
    <tableColumn id="5" name="Column5"/>
    <tableColumn id="6" name="Column6"/>
    <tableColumn id="7" name="Column7"/>
    <tableColumn id="8" name="Column8"/>
    <tableColumn id="3" name="Column3"/>
    <tableColumn id="12" name="Column12"/>
    <tableColumn id="10" name="Column10" dataDxfId="5">
      <calculatedColumnFormula>SUM(Table3[[#This Row],[Column5]:[Column12]])</calculatedColumnFormula>
    </tableColumn>
    <tableColumn id="11" name="Column11" dataDxfId="4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85:D95" headerRowCount="0">
  <sortState ref="A81:D91">
    <sortCondition descending="1" ref="C81:C91"/>
  </sortState>
  <tableColumns count="4">
    <tableColumn id="1" name="Column1" totalsRowLabel="Total"/>
    <tableColumn id="2" name="Column2"/>
    <tableColumn id="3" name="Column3" dataDxfId="3">
      <calculatedColumnFormula>SUMIF(Table1[[#All],[Column4]], Table2[[#This Row],[Column2]], Table1[[#All],[Column13]])</calculatedColumnFormula>
    </tableColumn>
    <tableColumn id="4" name="Column4"/>
  </tableColumns>
  <tableStyleInfo name="TableStyleLight15" showFirstColumn="1" showLastColumn="1" showRowStripes="1" showColumnStripes="0"/>
</table>
</file>

<file path=xl/tables/table3.xml><?xml version="1.0" encoding="utf-8"?>
<table xmlns="http://schemas.openxmlformats.org/spreadsheetml/2006/main" id="5" name="Table26" displayName="Table26" ref="A139:D145" headerRowCount="0">
  <sortState ref="A135:D141">
    <sortCondition descending="1" ref="C135:C141"/>
  </sortState>
  <tableColumns count="4">
    <tableColumn id="1" name="Column1" totalsRowLabel="Total"/>
    <tableColumn id="2" name="Column2"/>
    <tableColumn id="3" name="Column3" dataDxfId="2">
      <calculatedColumnFormula>SUMIF(Table3[[#All],[Column4]], Table26[[#This Row],[Column2]], Table3[[#All],[Column10]])</calculatedColumnFormula>
    </tableColumn>
    <tableColumn id="4" name="Column4"/>
  </tableColumns>
  <tableStyleInfo name="TableStyleLight15" showFirstColumn="1" showLastColumn="1" showRowStripes="1" showColumnStripes="0"/>
</table>
</file>

<file path=xl/tables/table4.xml><?xml version="1.0" encoding="utf-8"?>
<table xmlns="http://schemas.openxmlformats.org/spreadsheetml/2006/main" id="1" name="Table1" displayName="Table1" ref="A7:M80" headerRowCount="0" totalsRowShown="0">
  <sortState ref="A3:M76">
    <sortCondition descending="1" ref="L3:L76"/>
  </sortState>
  <tableColumns count="13">
    <tableColumn id="1" name="Column1"/>
    <tableColumn id="2" name="Column2"/>
    <tableColumn id="4" name="Column4"/>
    <tableColumn id="5" name="Column5"/>
    <tableColumn id="6" name="Column6"/>
    <tableColumn id="7" name="Column7"/>
    <tableColumn id="8" name="Column8"/>
    <tableColumn id="9" name="Column9"/>
    <tableColumn id="12" name="Column12"/>
    <tableColumn id="3" name="Column3"/>
    <tableColumn id="11" name="Column11"/>
    <tableColumn id="13" name="Column13" dataDxfId="1">
      <calculatedColumnFormula>SUM(Table1[[#This Row],[Column5]:[Column11]])</calculatedColumnFormula>
    </tableColumn>
    <tableColumn id="10" name="Column10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"/>
  <sheetViews>
    <sheetView tabSelected="1" zoomScale="90" zoomScaleNormal="90" workbookViewId="0">
      <selection activeCell="I155" sqref="I155"/>
    </sheetView>
  </sheetViews>
  <sheetFormatPr defaultRowHeight="15" x14ac:dyDescent="0.25"/>
  <cols>
    <col min="1" max="1" width="4.5703125" customWidth="1"/>
    <col min="2" max="2" width="23.140625" customWidth="1"/>
    <col min="3" max="3" width="23.7109375" customWidth="1"/>
    <col min="4" max="4" width="9.5703125" customWidth="1"/>
    <col min="5" max="5" width="11" customWidth="1"/>
    <col min="6" max="7" width="12.85546875" customWidth="1"/>
    <col min="8" max="8" width="7.28515625" customWidth="1"/>
    <col min="9" max="9" width="11.42578125" customWidth="1"/>
    <col min="10" max="10" width="9.5703125" customWidth="1"/>
    <col min="11" max="11" width="9.7109375" customWidth="1"/>
    <col min="12" max="12" width="10.85546875" customWidth="1"/>
  </cols>
  <sheetData>
    <row r="1" spans="1:13" x14ac:dyDescent="0.25">
      <c r="B1" s="24" t="s">
        <v>137</v>
      </c>
    </row>
    <row r="3" spans="1:13" x14ac:dyDescent="0.25">
      <c r="D3" s="24" t="s">
        <v>138</v>
      </c>
    </row>
    <row r="5" spans="1:13" ht="16.5" customHeight="1" thickBot="1" x14ac:dyDescent="0.3">
      <c r="B5" s="6" t="s">
        <v>139</v>
      </c>
    </row>
    <row r="6" spans="1:13" ht="67.5" customHeight="1" thickTop="1" x14ac:dyDescent="0.25">
      <c r="A6" s="11" t="s">
        <v>120</v>
      </c>
      <c r="B6" s="9" t="s">
        <v>0</v>
      </c>
      <c r="C6" s="10" t="s">
        <v>1</v>
      </c>
      <c r="D6" s="11" t="s">
        <v>132</v>
      </c>
      <c r="E6" s="12" t="s">
        <v>133</v>
      </c>
      <c r="F6" s="17" t="s">
        <v>8</v>
      </c>
      <c r="G6" s="12" t="s">
        <v>9</v>
      </c>
      <c r="H6" s="12" t="s">
        <v>10</v>
      </c>
      <c r="I6" s="12" t="s">
        <v>126</v>
      </c>
      <c r="J6" s="12" t="s">
        <v>134</v>
      </c>
      <c r="K6" s="12" t="s">
        <v>125</v>
      </c>
      <c r="L6" s="10" t="s">
        <v>2</v>
      </c>
      <c r="M6" s="10" t="s">
        <v>123</v>
      </c>
    </row>
    <row r="7" spans="1:13" x14ac:dyDescent="0.25">
      <c r="A7" s="18">
        <v>1</v>
      </c>
      <c r="B7" s="19" t="s">
        <v>54</v>
      </c>
      <c r="C7" s="19" t="s">
        <v>6</v>
      </c>
      <c r="D7" s="19">
        <v>375</v>
      </c>
      <c r="E7" s="19">
        <v>175</v>
      </c>
      <c r="F7" s="19"/>
      <c r="G7" s="19"/>
      <c r="H7" s="19"/>
      <c r="I7" s="19">
        <v>225</v>
      </c>
      <c r="J7" s="19"/>
      <c r="K7" s="19">
        <v>3350</v>
      </c>
      <c r="L7" s="19">
        <f>SUM(Table1[[#This Row],[Column5]:[Column11]])</f>
        <v>4125</v>
      </c>
      <c r="M7" s="20">
        <v>1</v>
      </c>
    </row>
    <row r="8" spans="1:13" x14ac:dyDescent="0.25">
      <c r="A8" s="18">
        <v>2</v>
      </c>
      <c r="B8" s="19" t="s">
        <v>63</v>
      </c>
      <c r="C8" s="19" t="s">
        <v>3</v>
      </c>
      <c r="D8" s="19">
        <v>641</v>
      </c>
      <c r="E8" s="21"/>
      <c r="F8" s="21"/>
      <c r="G8" s="21"/>
      <c r="H8" s="21"/>
      <c r="I8" s="21"/>
      <c r="J8" s="21"/>
      <c r="K8" s="21">
        <v>2700</v>
      </c>
      <c r="L8" s="19">
        <f>SUM(Table1[[#This Row],[Column5]:[Column11]])</f>
        <v>3341</v>
      </c>
      <c r="M8" s="20">
        <v>2</v>
      </c>
    </row>
    <row r="9" spans="1:13" x14ac:dyDescent="0.25">
      <c r="A9" s="19">
        <v>3</v>
      </c>
      <c r="B9" s="19" t="s">
        <v>127</v>
      </c>
      <c r="C9" s="19" t="s">
        <v>4</v>
      </c>
      <c r="D9" s="19">
        <v>200</v>
      </c>
      <c r="E9" s="19"/>
      <c r="F9" s="19"/>
      <c r="G9" s="19"/>
      <c r="H9" s="19"/>
      <c r="I9" s="19">
        <v>100</v>
      </c>
      <c r="J9" s="19"/>
      <c r="K9" s="19">
        <v>2400</v>
      </c>
      <c r="L9" s="19">
        <f>SUM(Table1[[#This Row],[Column5]:[Column11]])</f>
        <v>2700</v>
      </c>
      <c r="M9" s="20">
        <v>3</v>
      </c>
    </row>
    <row r="10" spans="1:13" x14ac:dyDescent="0.25">
      <c r="A10" s="18">
        <v>4</v>
      </c>
      <c r="B10" s="19" t="s">
        <v>50</v>
      </c>
      <c r="C10" s="19" t="s">
        <v>6</v>
      </c>
      <c r="D10" s="19">
        <v>355</v>
      </c>
      <c r="E10" s="19"/>
      <c r="F10" s="19"/>
      <c r="G10" s="19"/>
      <c r="H10" s="19"/>
      <c r="I10" s="19">
        <v>232.5</v>
      </c>
      <c r="J10" s="19"/>
      <c r="K10" s="19">
        <v>1900</v>
      </c>
      <c r="L10" s="19">
        <f>SUM(Table1[[#This Row],[Column5]:[Column11]])</f>
        <v>2487.5</v>
      </c>
      <c r="M10" s="20">
        <v>4</v>
      </c>
    </row>
    <row r="11" spans="1:13" x14ac:dyDescent="0.25">
      <c r="A11" s="18">
        <v>5</v>
      </c>
      <c r="B11" s="19" t="s">
        <v>42</v>
      </c>
      <c r="C11" s="19" t="s">
        <v>4</v>
      </c>
      <c r="D11" s="19">
        <v>90</v>
      </c>
      <c r="E11" s="19"/>
      <c r="F11" s="19"/>
      <c r="G11" s="19"/>
      <c r="H11" s="19"/>
      <c r="I11" s="19">
        <v>62.5</v>
      </c>
      <c r="J11" s="19"/>
      <c r="K11" s="19">
        <v>1800</v>
      </c>
      <c r="L11" s="19">
        <f>SUM(Table1[[#This Row],[Column5]:[Column11]])</f>
        <v>1952.5</v>
      </c>
      <c r="M11" s="20">
        <v>5</v>
      </c>
    </row>
    <row r="12" spans="1:13" x14ac:dyDescent="0.25">
      <c r="A12" s="19">
        <v>6</v>
      </c>
      <c r="B12" s="19" t="s">
        <v>41</v>
      </c>
      <c r="C12" s="19" t="s">
        <v>3</v>
      </c>
      <c r="D12" s="19">
        <v>75</v>
      </c>
      <c r="E12" s="19">
        <v>375</v>
      </c>
      <c r="F12" s="19">
        <v>650</v>
      </c>
      <c r="G12" s="19">
        <v>50</v>
      </c>
      <c r="H12" s="19">
        <v>150</v>
      </c>
      <c r="I12" s="19"/>
      <c r="J12" s="19">
        <v>450</v>
      </c>
      <c r="K12" s="19"/>
      <c r="L12" s="19">
        <f>SUM(Table1[[#This Row],[Column5]:[Column11]])</f>
        <v>1750</v>
      </c>
      <c r="M12" s="20">
        <v>6</v>
      </c>
    </row>
    <row r="13" spans="1:13" x14ac:dyDescent="0.25">
      <c r="A13" s="18">
        <v>7</v>
      </c>
      <c r="B13" s="19" t="s">
        <v>48</v>
      </c>
      <c r="C13" s="19" t="s">
        <v>3</v>
      </c>
      <c r="D13" s="19">
        <v>140</v>
      </c>
      <c r="E13" s="19"/>
      <c r="F13" s="19"/>
      <c r="G13" s="19"/>
      <c r="H13" s="19"/>
      <c r="I13" s="19"/>
      <c r="J13" s="19"/>
      <c r="K13" s="19">
        <v>1500</v>
      </c>
      <c r="L13" s="19">
        <f>SUM(Table1[[#This Row],[Column5]:[Column11]])</f>
        <v>1640</v>
      </c>
      <c r="M13" s="20">
        <v>7</v>
      </c>
    </row>
    <row r="14" spans="1:13" x14ac:dyDescent="0.25">
      <c r="A14" s="18">
        <v>8</v>
      </c>
      <c r="B14" s="19" t="s">
        <v>128</v>
      </c>
      <c r="C14" s="19" t="s">
        <v>6</v>
      </c>
      <c r="D14" s="19">
        <v>50</v>
      </c>
      <c r="E14" s="19"/>
      <c r="F14" s="19"/>
      <c r="G14" s="19"/>
      <c r="H14" s="19"/>
      <c r="I14" s="19"/>
      <c r="J14" s="19"/>
      <c r="K14" s="19">
        <v>1500</v>
      </c>
      <c r="L14" s="19">
        <f>SUM(Table1[[#This Row],[Column5]:[Column11]])</f>
        <v>1550</v>
      </c>
      <c r="M14" s="20">
        <v>8</v>
      </c>
    </row>
    <row r="15" spans="1:13" x14ac:dyDescent="0.25">
      <c r="A15" s="19">
        <v>9</v>
      </c>
      <c r="B15" s="19" t="s">
        <v>105</v>
      </c>
      <c r="C15" s="19" t="s">
        <v>101</v>
      </c>
      <c r="D15" s="19"/>
      <c r="E15" s="19"/>
      <c r="F15" s="19">
        <v>150</v>
      </c>
      <c r="G15" s="19"/>
      <c r="H15" s="19"/>
      <c r="I15" s="19"/>
      <c r="J15" s="19">
        <v>1325</v>
      </c>
      <c r="K15" s="19"/>
      <c r="L15" s="19">
        <f>SUM(Table1[[#This Row],[Column5]:[Column11]])</f>
        <v>1475</v>
      </c>
      <c r="M15" s="20">
        <v>9</v>
      </c>
    </row>
    <row r="16" spans="1:13" x14ac:dyDescent="0.25">
      <c r="A16" s="18">
        <v>10</v>
      </c>
      <c r="B16" s="19" t="s">
        <v>47</v>
      </c>
      <c r="C16" s="19" t="s">
        <v>6</v>
      </c>
      <c r="D16" s="19">
        <v>105</v>
      </c>
      <c r="E16" s="19"/>
      <c r="F16" s="19"/>
      <c r="G16" s="19"/>
      <c r="H16" s="19"/>
      <c r="I16" s="19">
        <v>37.5</v>
      </c>
      <c r="J16" s="19"/>
      <c r="K16" s="19">
        <v>1200</v>
      </c>
      <c r="L16" s="19">
        <f>SUM(Table1[[#This Row],[Column5]:[Column11]])</f>
        <v>1342.5</v>
      </c>
      <c r="M16" s="20">
        <v>10</v>
      </c>
    </row>
    <row r="17" spans="1:13" x14ac:dyDescent="0.25">
      <c r="A17" s="14">
        <v>11</v>
      </c>
      <c r="B17" t="s">
        <v>55</v>
      </c>
      <c r="C17" t="s">
        <v>4</v>
      </c>
      <c r="D17">
        <v>300</v>
      </c>
      <c r="I17">
        <v>145</v>
      </c>
      <c r="K17">
        <v>800</v>
      </c>
      <c r="L17">
        <f>SUM(Table1[[#This Row],[Column5]:[Column11]])</f>
        <v>1245</v>
      </c>
      <c r="M17" s="15">
        <v>11</v>
      </c>
    </row>
    <row r="18" spans="1:13" x14ac:dyDescent="0.25">
      <c r="A18">
        <v>12</v>
      </c>
      <c r="B18" t="s">
        <v>53</v>
      </c>
      <c r="C18" t="s">
        <v>12</v>
      </c>
      <c r="D18">
        <v>115</v>
      </c>
      <c r="K18">
        <v>950</v>
      </c>
      <c r="L18">
        <f>SUM(Table1[[#This Row],[Column5]:[Column11]])</f>
        <v>1065</v>
      </c>
      <c r="M18" s="15">
        <v>12</v>
      </c>
    </row>
    <row r="19" spans="1:13" x14ac:dyDescent="0.25">
      <c r="A19" s="14">
        <v>13</v>
      </c>
      <c r="B19" t="s">
        <v>46</v>
      </c>
      <c r="C19" t="s">
        <v>6</v>
      </c>
      <c r="D19">
        <v>116</v>
      </c>
      <c r="I19">
        <v>50</v>
      </c>
      <c r="K19">
        <v>600</v>
      </c>
      <c r="L19">
        <f>SUM(Table1[[#This Row],[Column5]:[Column11]])</f>
        <v>766</v>
      </c>
      <c r="M19" s="15">
        <v>13</v>
      </c>
    </row>
    <row r="20" spans="1:13" x14ac:dyDescent="0.25">
      <c r="A20" s="14">
        <v>14</v>
      </c>
      <c r="B20" t="s">
        <v>103</v>
      </c>
      <c r="C20" t="s">
        <v>101</v>
      </c>
      <c r="F20">
        <v>305</v>
      </c>
      <c r="J20">
        <v>400</v>
      </c>
      <c r="L20">
        <f>SUM(Table1[[#This Row],[Column5]:[Column11]])</f>
        <v>705</v>
      </c>
      <c r="M20" s="15">
        <v>14</v>
      </c>
    </row>
    <row r="21" spans="1:13" x14ac:dyDescent="0.25">
      <c r="A21">
        <v>15</v>
      </c>
      <c r="B21" t="s">
        <v>20</v>
      </c>
      <c r="C21" t="s">
        <v>11</v>
      </c>
      <c r="E21">
        <v>393</v>
      </c>
      <c r="F21">
        <v>310</v>
      </c>
      <c r="L21">
        <f>SUM(Table1[[#This Row],[Column5]:[Column11]])</f>
        <v>703</v>
      </c>
      <c r="M21" s="15">
        <v>15</v>
      </c>
    </row>
    <row r="22" spans="1:13" x14ac:dyDescent="0.25">
      <c r="A22" s="14">
        <v>16</v>
      </c>
      <c r="B22" t="s">
        <v>45</v>
      </c>
      <c r="C22" t="s">
        <v>6</v>
      </c>
      <c r="D22">
        <v>105</v>
      </c>
      <c r="E22">
        <v>225</v>
      </c>
      <c r="I22">
        <v>15</v>
      </c>
      <c r="K22">
        <v>300</v>
      </c>
      <c r="L22">
        <f>SUM(Table1[[#This Row],[Column5]:[Column11]])</f>
        <v>645</v>
      </c>
      <c r="M22" s="15">
        <v>16</v>
      </c>
    </row>
    <row r="23" spans="1:13" x14ac:dyDescent="0.25">
      <c r="A23" s="14">
        <v>17</v>
      </c>
      <c r="B23" t="s">
        <v>16</v>
      </c>
      <c r="C23" t="s">
        <v>12</v>
      </c>
      <c r="E23">
        <v>321</v>
      </c>
      <c r="F23">
        <v>90</v>
      </c>
      <c r="L23">
        <f>SUM(Table1[[#This Row],[Column5]:[Column11]])</f>
        <v>411</v>
      </c>
      <c r="M23" s="15">
        <v>17</v>
      </c>
    </row>
    <row r="24" spans="1:13" x14ac:dyDescent="0.25">
      <c r="A24">
        <v>18</v>
      </c>
      <c r="B24" t="s">
        <v>13</v>
      </c>
      <c r="C24" t="s">
        <v>12</v>
      </c>
      <c r="E24">
        <v>215</v>
      </c>
      <c r="F24">
        <v>125</v>
      </c>
      <c r="H24">
        <v>50</v>
      </c>
      <c r="L24">
        <f>SUM(Table1[[#This Row],[Column5]:[Column11]])</f>
        <v>390</v>
      </c>
      <c r="M24" s="15">
        <v>18</v>
      </c>
    </row>
    <row r="25" spans="1:13" x14ac:dyDescent="0.25">
      <c r="A25" s="14">
        <v>19</v>
      </c>
      <c r="B25" t="s">
        <v>108</v>
      </c>
      <c r="C25" t="s">
        <v>3</v>
      </c>
      <c r="G25">
        <v>375</v>
      </c>
      <c r="L25">
        <f>SUM(Table1[[#This Row],[Column5]:[Column11]])</f>
        <v>375</v>
      </c>
      <c r="M25" s="15">
        <v>19</v>
      </c>
    </row>
    <row r="26" spans="1:13" x14ac:dyDescent="0.25">
      <c r="A26" s="14">
        <v>20</v>
      </c>
      <c r="B26" t="s">
        <v>39</v>
      </c>
      <c r="C26" t="s">
        <v>12</v>
      </c>
      <c r="D26">
        <v>120</v>
      </c>
      <c r="K26">
        <v>250</v>
      </c>
      <c r="L26">
        <f>SUM(Table1[[#This Row],[Column5]:[Column11]])</f>
        <v>370</v>
      </c>
      <c r="M26" s="15">
        <v>20</v>
      </c>
    </row>
    <row r="27" spans="1:13" x14ac:dyDescent="0.25">
      <c r="A27">
        <v>21</v>
      </c>
      <c r="B27" t="s">
        <v>21</v>
      </c>
      <c r="C27" t="s">
        <v>3</v>
      </c>
      <c r="D27">
        <v>100</v>
      </c>
      <c r="E27">
        <v>66</v>
      </c>
      <c r="F27">
        <v>98</v>
      </c>
      <c r="H27">
        <v>95</v>
      </c>
      <c r="L27">
        <f>SUM(Table1[[#This Row],[Column5]:[Column11]])</f>
        <v>359</v>
      </c>
      <c r="M27" s="15">
        <v>21</v>
      </c>
    </row>
    <row r="28" spans="1:13" x14ac:dyDescent="0.25">
      <c r="A28" s="14">
        <v>22</v>
      </c>
      <c r="B28" t="s">
        <v>26</v>
      </c>
      <c r="C28" t="s">
        <v>6</v>
      </c>
      <c r="D28">
        <v>190</v>
      </c>
      <c r="I28">
        <v>137.5</v>
      </c>
      <c r="L28">
        <f>SUM(Table1[[#This Row],[Column5]:[Column11]])</f>
        <v>327.5</v>
      </c>
      <c r="M28" s="15">
        <v>22</v>
      </c>
    </row>
    <row r="29" spans="1:13" x14ac:dyDescent="0.25">
      <c r="A29" s="14">
        <v>23</v>
      </c>
      <c r="B29" t="s">
        <v>100</v>
      </c>
      <c r="C29" t="s">
        <v>101</v>
      </c>
      <c r="F29">
        <v>301</v>
      </c>
      <c r="L29">
        <f>SUM(Table1[[#This Row],[Column5]:[Column11]])</f>
        <v>301</v>
      </c>
      <c r="M29" s="15">
        <v>23</v>
      </c>
    </row>
    <row r="30" spans="1:13" x14ac:dyDescent="0.25">
      <c r="A30">
        <v>24</v>
      </c>
      <c r="B30" s="14" t="s">
        <v>14</v>
      </c>
      <c r="C30" s="14" t="s">
        <v>107</v>
      </c>
      <c r="D30" s="14"/>
      <c r="E30" s="14">
        <v>175</v>
      </c>
      <c r="F30" s="14"/>
      <c r="G30" s="14"/>
      <c r="H30" s="14">
        <v>120</v>
      </c>
      <c r="I30" s="14"/>
      <c r="J30" s="14"/>
      <c r="K30" s="14"/>
      <c r="L30">
        <f>SUM(Table1[[#This Row],[Column5]:[Column11]])</f>
        <v>295</v>
      </c>
      <c r="M30" s="15">
        <v>24</v>
      </c>
    </row>
    <row r="31" spans="1:13" x14ac:dyDescent="0.25">
      <c r="A31" s="14">
        <v>25</v>
      </c>
      <c r="B31" t="s">
        <v>110</v>
      </c>
      <c r="C31" t="s">
        <v>3</v>
      </c>
      <c r="G31">
        <v>290</v>
      </c>
      <c r="L31">
        <f>SUM(Table1[[#This Row],[Column5]:[Column11]])</f>
        <v>290</v>
      </c>
      <c r="M31" s="15">
        <v>25</v>
      </c>
    </row>
    <row r="32" spans="1:13" x14ac:dyDescent="0.25">
      <c r="A32" s="14">
        <v>26</v>
      </c>
      <c r="B32" t="s">
        <v>64</v>
      </c>
      <c r="C32" t="s">
        <v>5</v>
      </c>
      <c r="D32">
        <v>146</v>
      </c>
      <c r="I32">
        <v>137.5</v>
      </c>
      <c r="L32">
        <f>SUM(Table1[[#This Row],[Column5]:[Column11]])</f>
        <v>283.5</v>
      </c>
      <c r="M32" s="15">
        <v>26</v>
      </c>
    </row>
    <row r="33" spans="1:13" x14ac:dyDescent="0.25">
      <c r="A33">
        <v>27</v>
      </c>
      <c r="B33" t="s">
        <v>40</v>
      </c>
      <c r="C33" t="s">
        <v>6</v>
      </c>
      <c r="D33">
        <v>125</v>
      </c>
      <c r="I33">
        <v>122.5</v>
      </c>
      <c r="L33">
        <f>SUM(Table1[[#This Row],[Column5]:[Column11]])</f>
        <v>247.5</v>
      </c>
      <c r="M33" s="15">
        <v>27</v>
      </c>
    </row>
    <row r="34" spans="1:13" x14ac:dyDescent="0.25">
      <c r="A34" s="14">
        <v>28</v>
      </c>
      <c r="B34" t="s">
        <v>112</v>
      </c>
      <c r="C34" t="s">
        <v>113</v>
      </c>
      <c r="G34">
        <v>240</v>
      </c>
      <c r="L34">
        <f>SUM(Table1[[#This Row],[Column5]:[Column11]])</f>
        <v>240</v>
      </c>
      <c r="M34" s="15">
        <v>28</v>
      </c>
    </row>
    <row r="35" spans="1:13" x14ac:dyDescent="0.25">
      <c r="A35" s="14">
        <v>29</v>
      </c>
      <c r="B35" t="s">
        <v>115</v>
      </c>
      <c r="C35" t="s">
        <v>12</v>
      </c>
      <c r="H35">
        <v>205</v>
      </c>
      <c r="L35">
        <f>SUM(Table1[[#This Row],[Column5]:[Column11]])</f>
        <v>205</v>
      </c>
      <c r="M35" s="15">
        <v>29</v>
      </c>
    </row>
    <row r="36" spans="1:13" x14ac:dyDescent="0.25">
      <c r="A36">
        <v>30</v>
      </c>
      <c r="B36" t="s">
        <v>114</v>
      </c>
      <c r="C36" t="s">
        <v>101</v>
      </c>
      <c r="H36">
        <v>200</v>
      </c>
      <c r="L36">
        <f>SUM(Table1[[#This Row],[Column5]:[Column11]])</f>
        <v>200</v>
      </c>
      <c r="M36" s="15">
        <v>30</v>
      </c>
    </row>
    <row r="37" spans="1:13" x14ac:dyDescent="0.25">
      <c r="A37" s="14">
        <v>31</v>
      </c>
      <c r="B37" t="s">
        <v>65</v>
      </c>
      <c r="C37" t="s">
        <v>5</v>
      </c>
      <c r="D37">
        <v>105</v>
      </c>
      <c r="I37">
        <v>85</v>
      </c>
      <c r="L37">
        <f>SUM(Table1[[#This Row],[Column5]:[Column11]])</f>
        <v>190</v>
      </c>
      <c r="M37" s="15">
        <v>31</v>
      </c>
    </row>
    <row r="38" spans="1:13" x14ac:dyDescent="0.25">
      <c r="A38" s="14">
        <v>32</v>
      </c>
      <c r="B38" t="s">
        <v>51</v>
      </c>
      <c r="C38" t="s">
        <v>6</v>
      </c>
      <c r="D38">
        <v>18</v>
      </c>
      <c r="I38">
        <v>156.5</v>
      </c>
      <c r="L38">
        <f>SUM(Table1[[#This Row],[Column5]:[Column11]])</f>
        <v>174.5</v>
      </c>
      <c r="M38" s="15">
        <v>32</v>
      </c>
    </row>
    <row r="39" spans="1:13" x14ac:dyDescent="0.25">
      <c r="A39">
        <v>33</v>
      </c>
      <c r="B39" t="s">
        <v>109</v>
      </c>
      <c r="C39" t="s">
        <v>3</v>
      </c>
      <c r="G39">
        <v>150</v>
      </c>
      <c r="L39">
        <f>SUM(Table1[[#This Row],[Column5]:[Column11]])</f>
        <v>150</v>
      </c>
      <c r="M39" s="15">
        <v>33</v>
      </c>
    </row>
    <row r="40" spans="1:13" x14ac:dyDescent="0.25">
      <c r="A40" s="14">
        <v>34</v>
      </c>
      <c r="B40" t="s">
        <v>18</v>
      </c>
      <c r="C40" t="s">
        <v>12</v>
      </c>
      <c r="E40">
        <v>126</v>
      </c>
      <c r="F40">
        <v>18</v>
      </c>
      <c r="L40">
        <f>SUM(Table1[[#This Row],[Column5]:[Column11]])</f>
        <v>144</v>
      </c>
      <c r="M40" s="15">
        <v>34</v>
      </c>
    </row>
    <row r="41" spans="1:13" x14ac:dyDescent="0.25">
      <c r="A41" s="14">
        <v>35</v>
      </c>
      <c r="B41" t="s">
        <v>24</v>
      </c>
      <c r="C41" t="s">
        <v>3</v>
      </c>
      <c r="D41">
        <v>100</v>
      </c>
      <c r="G41">
        <v>38</v>
      </c>
      <c r="L41">
        <f>SUM(Table1[[#This Row],[Column5]:[Column11]])</f>
        <v>138</v>
      </c>
      <c r="M41" s="15">
        <v>35</v>
      </c>
    </row>
    <row r="42" spans="1:13" x14ac:dyDescent="0.25">
      <c r="A42">
        <v>36</v>
      </c>
      <c r="B42" t="s">
        <v>17</v>
      </c>
      <c r="C42" t="s">
        <v>12</v>
      </c>
      <c r="E42">
        <v>84</v>
      </c>
      <c r="H42">
        <v>50</v>
      </c>
      <c r="L42">
        <f>SUM(Table1[[#This Row],[Column5]:[Column11]])</f>
        <v>134</v>
      </c>
      <c r="M42" s="15">
        <v>36</v>
      </c>
    </row>
    <row r="43" spans="1:13" x14ac:dyDescent="0.25">
      <c r="A43" s="14">
        <v>37</v>
      </c>
      <c r="B43" t="s">
        <v>57</v>
      </c>
      <c r="C43" t="s">
        <v>4</v>
      </c>
      <c r="D43">
        <v>113</v>
      </c>
      <c r="I43">
        <v>20</v>
      </c>
      <c r="L43">
        <f>SUM(Table1[[#This Row],[Column5]:[Column11]])</f>
        <v>133</v>
      </c>
      <c r="M43" s="15">
        <v>37</v>
      </c>
    </row>
    <row r="44" spans="1:13" x14ac:dyDescent="0.25">
      <c r="A44" s="14">
        <v>38</v>
      </c>
      <c r="B44" t="s">
        <v>38</v>
      </c>
      <c r="C44" t="s">
        <v>3</v>
      </c>
      <c r="D44">
        <v>125</v>
      </c>
      <c r="L44">
        <f>SUM(Table1[[#This Row],[Column5]:[Column11]])</f>
        <v>125</v>
      </c>
      <c r="M44" s="15">
        <v>38</v>
      </c>
    </row>
    <row r="45" spans="1:13" x14ac:dyDescent="0.25">
      <c r="A45">
        <v>39</v>
      </c>
      <c r="B45" t="s">
        <v>111</v>
      </c>
      <c r="C45" t="s">
        <v>12</v>
      </c>
      <c r="G45">
        <v>120</v>
      </c>
      <c r="L45">
        <f>SUM(Table1[[#This Row],[Column5]:[Column11]])</f>
        <v>120</v>
      </c>
      <c r="M45" s="15">
        <v>39</v>
      </c>
    </row>
    <row r="46" spans="1:13" x14ac:dyDescent="0.25">
      <c r="A46" s="14">
        <v>40</v>
      </c>
      <c r="B46" s="14" t="s">
        <v>116</v>
      </c>
      <c r="C46" s="14" t="s">
        <v>101</v>
      </c>
      <c r="D46" s="14"/>
      <c r="E46" s="14"/>
      <c r="F46" s="14"/>
      <c r="G46" s="14"/>
      <c r="H46" s="14">
        <v>118</v>
      </c>
      <c r="I46" s="14"/>
      <c r="J46" s="14"/>
      <c r="K46" s="14"/>
      <c r="L46">
        <f>SUM(Table1[[#This Row],[Column5]:[Column11]])</f>
        <v>118</v>
      </c>
      <c r="M46" s="15">
        <v>40</v>
      </c>
    </row>
    <row r="47" spans="1:13" x14ac:dyDescent="0.25">
      <c r="A47" s="14">
        <v>41</v>
      </c>
      <c r="B47" t="s">
        <v>19</v>
      </c>
      <c r="C47" t="s">
        <v>3</v>
      </c>
      <c r="E47">
        <v>118</v>
      </c>
      <c r="L47">
        <f>SUM(Table1[[#This Row],[Column5]:[Column11]])</f>
        <v>118</v>
      </c>
      <c r="M47" s="15">
        <v>40</v>
      </c>
    </row>
    <row r="48" spans="1:13" x14ac:dyDescent="0.25">
      <c r="A48">
        <v>42</v>
      </c>
      <c r="B48" t="s">
        <v>15</v>
      </c>
      <c r="C48" t="s">
        <v>69</v>
      </c>
      <c r="E48">
        <v>115</v>
      </c>
      <c r="L48">
        <f>SUM(Table1[[#This Row],[Column5]:[Column11]])</f>
        <v>115</v>
      </c>
      <c r="M48" s="15">
        <v>42</v>
      </c>
    </row>
    <row r="49" spans="1:13" x14ac:dyDescent="0.25">
      <c r="A49" s="14">
        <v>43</v>
      </c>
      <c r="B49" t="s">
        <v>129</v>
      </c>
      <c r="C49" t="s">
        <v>4</v>
      </c>
      <c r="D49">
        <v>48</v>
      </c>
      <c r="I49">
        <v>60</v>
      </c>
      <c r="L49">
        <f>SUM(Table1[[#This Row],[Column5]:[Column11]])</f>
        <v>108</v>
      </c>
      <c r="M49" s="15">
        <v>43</v>
      </c>
    </row>
    <row r="50" spans="1:13" x14ac:dyDescent="0.25">
      <c r="A50" s="14">
        <v>44</v>
      </c>
      <c r="B50" t="s">
        <v>104</v>
      </c>
      <c r="C50" t="s">
        <v>101</v>
      </c>
      <c r="F50">
        <v>106</v>
      </c>
      <c r="L50">
        <f>SUM(Table1[[#This Row],[Column5]:[Column11]])</f>
        <v>106</v>
      </c>
      <c r="M50" s="15">
        <v>44</v>
      </c>
    </row>
    <row r="51" spans="1:13" x14ac:dyDescent="0.25">
      <c r="A51">
        <v>45</v>
      </c>
      <c r="B51" t="s">
        <v>56</v>
      </c>
      <c r="C51" t="s">
        <v>3</v>
      </c>
      <c r="D51">
        <v>100</v>
      </c>
      <c r="L51">
        <f>SUM(Table1[[#This Row],[Column5]:[Column11]])</f>
        <v>100</v>
      </c>
      <c r="M51" s="15">
        <v>45</v>
      </c>
    </row>
    <row r="52" spans="1:13" x14ac:dyDescent="0.25">
      <c r="A52" s="14">
        <v>46</v>
      </c>
      <c r="B52" t="s">
        <v>28</v>
      </c>
      <c r="C52" t="s">
        <v>4</v>
      </c>
      <c r="D52">
        <v>100</v>
      </c>
      <c r="L52">
        <f>SUM(Table1[[#This Row],[Column5]:[Column11]])</f>
        <v>100</v>
      </c>
      <c r="M52" s="15">
        <v>45</v>
      </c>
    </row>
    <row r="53" spans="1:13" x14ac:dyDescent="0.25">
      <c r="A53" s="14">
        <v>47</v>
      </c>
      <c r="B53" t="s">
        <v>59</v>
      </c>
      <c r="C53" t="s">
        <v>4</v>
      </c>
      <c r="D53">
        <v>90</v>
      </c>
      <c r="L53">
        <f>SUM(Table1[[#This Row],[Column5]:[Column11]])</f>
        <v>90</v>
      </c>
      <c r="M53" s="15">
        <v>47</v>
      </c>
    </row>
    <row r="54" spans="1:13" x14ac:dyDescent="0.25">
      <c r="A54">
        <v>48</v>
      </c>
      <c r="B54" t="s">
        <v>131</v>
      </c>
      <c r="C54" t="s">
        <v>6</v>
      </c>
      <c r="D54">
        <v>50</v>
      </c>
      <c r="I54">
        <v>37.5</v>
      </c>
      <c r="L54">
        <f>SUM(Table1[[#This Row],[Column5]:[Column11]])</f>
        <v>87.5</v>
      </c>
      <c r="M54" s="15">
        <v>48</v>
      </c>
    </row>
    <row r="55" spans="1:13" x14ac:dyDescent="0.25">
      <c r="A55" s="14">
        <v>49</v>
      </c>
      <c r="B55" t="s">
        <v>23</v>
      </c>
      <c r="C55" t="s">
        <v>6</v>
      </c>
      <c r="D55">
        <v>50</v>
      </c>
      <c r="I55">
        <v>37.5</v>
      </c>
      <c r="L55">
        <f>SUM(Table1[[#This Row],[Column5]:[Column11]])</f>
        <v>87.5</v>
      </c>
      <c r="M55" s="15">
        <v>48</v>
      </c>
    </row>
    <row r="56" spans="1:13" x14ac:dyDescent="0.25">
      <c r="A56" s="14">
        <v>50</v>
      </c>
      <c r="B56" t="s">
        <v>119</v>
      </c>
      <c r="C56" t="s">
        <v>101</v>
      </c>
      <c r="H56">
        <v>80</v>
      </c>
      <c r="L56">
        <f>SUM(Table1[[#This Row],[Column5]:[Column11]])</f>
        <v>80</v>
      </c>
      <c r="M56" s="15">
        <v>50</v>
      </c>
    </row>
    <row r="57" spans="1:13" x14ac:dyDescent="0.25">
      <c r="A57">
        <v>51</v>
      </c>
      <c r="B57" t="s">
        <v>49</v>
      </c>
      <c r="C57" t="s">
        <v>3</v>
      </c>
      <c r="D57">
        <v>80</v>
      </c>
      <c r="L57">
        <f>SUM(Table1[[#This Row],[Column5]:[Column11]])</f>
        <v>80</v>
      </c>
      <c r="M57" s="15">
        <v>50</v>
      </c>
    </row>
    <row r="58" spans="1:13" x14ac:dyDescent="0.25">
      <c r="A58" s="14">
        <v>52</v>
      </c>
      <c r="B58" t="s">
        <v>25</v>
      </c>
      <c r="C58" t="s">
        <v>5</v>
      </c>
      <c r="D58">
        <v>40</v>
      </c>
      <c r="I58">
        <v>37.5</v>
      </c>
      <c r="L58">
        <f>SUM(Table1[[#This Row],[Column5]:[Column11]])</f>
        <v>77.5</v>
      </c>
      <c r="M58" s="15">
        <v>52</v>
      </c>
    </row>
    <row r="59" spans="1:13" x14ac:dyDescent="0.25">
      <c r="A59" s="14">
        <v>53</v>
      </c>
      <c r="B59" t="s">
        <v>37</v>
      </c>
      <c r="C59" t="s">
        <v>5</v>
      </c>
      <c r="D59">
        <v>40</v>
      </c>
      <c r="I59">
        <v>37.5</v>
      </c>
      <c r="L59">
        <f>SUM(Table1[[#This Row],[Column5]:[Column11]])</f>
        <v>77.5</v>
      </c>
      <c r="M59" s="15">
        <v>52</v>
      </c>
    </row>
    <row r="60" spans="1:13" x14ac:dyDescent="0.25">
      <c r="A60">
        <v>54</v>
      </c>
      <c r="B60" t="s">
        <v>62</v>
      </c>
      <c r="C60" t="s">
        <v>12</v>
      </c>
      <c r="D60">
        <v>75</v>
      </c>
      <c r="L60">
        <f>SUM(Table1[[#This Row],[Column5]:[Column11]])</f>
        <v>75</v>
      </c>
      <c r="M60" s="15">
        <v>54</v>
      </c>
    </row>
    <row r="61" spans="1:13" x14ac:dyDescent="0.25">
      <c r="A61" s="14">
        <v>55</v>
      </c>
      <c r="B61" t="s">
        <v>61</v>
      </c>
      <c r="C61" t="s">
        <v>12</v>
      </c>
      <c r="D61">
        <v>75</v>
      </c>
      <c r="L61">
        <f>SUM(Table1[[#This Row],[Column5]:[Column11]])</f>
        <v>75</v>
      </c>
      <c r="M61" s="15">
        <v>54</v>
      </c>
    </row>
    <row r="62" spans="1:13" x14ac:dyDescent="0.25">
      <c r="A62" s="14">
        <v>56</v>
      </c>
      <c r="B62" t="s">
        <v>117</v>
      </c>
      <c r="C62" t="s">
        <v>101</v>
      </c>
      <c r="H62">
        <v>70</v>
      </c>
      <c r="L62">
        <f>SUM(Table1[[#This Row],[Column5]:[Column11]])</f>
        <v>70</v>
      </c>
      <c r="M62" s="15">
        <v>56</v>
      </c>
    </row>
    <row r="63" spans="1:13" x14ac:dyDescent="0.25">
      <c r="A63">
        <v>57</v>
      </c>
      <c r="B63" t="s">
        <v>52</v>
      </c>
      <c r="C63" t="s">
        <v>4</v>
      </c>
      <c r="D63">
        <v>30</v>
      </c>
      <c r="I63">
        <v>25</v>
      </c>
      <c r="L63">
        <f>SUM(Table1[[#This Row],[Column5]:[Column11]])</f>
        <v>55</v>
      </c>
      <c r="M63" s="15">
        <v>57</v>
      </c>
    </row>
    <row r="64" spans="1:13" x14ac:dyDescent="0.25">
      <c r="A64" s="14">
        <v>58</v>
      </c>
      <c r="B64" t="s">
        <v>44</v>
      </c>
      <c r="C64" t="s">
        <v>5</v>
      </c>
      <c r="D64">
        <v>30</v>
      </c>
      <c r="I64">
        <v>25</v>
      </c>
      <c r="L64">
        <f>SUM(Table1[[#This Row],[Column5]:[Column11]])</f>
        <v>55</v>
      </c>
      <c r="M64" s="15">
        <v>57</v>
      </c>
    </row>
    <row r="65" spans="1:13" x14ac:dyDescent="0.25">
      <c r="A65" s="14">
        <v>59</v>
      </c>
      <c r="B65" t="s">
        <v>36</v>
      </c>
      <c r="C65" t="s">
        <v>7</v>
      </c>
      <c r="D65">
        <v>50</v>
      </c>
      <c r="L65">
        <f>SUM(Table1[[#This Row],[Column5]:[Column11]])</f>
        <v>50</v>
      </c>
      <c r="M65" s="15">
        <v>59</v>
      </c>
    </row>
    <row r="66" spans="1:13" x14ac:dyDescent="0.25">
      <c r="A66">
        <v>60</v>
      </c>
      <c r="B66" t="s">
        <v>27</v>
      </c>
      <c r="C66" t="s">
        <v>4</v>
      </c>
      <c r="D66">
        <v>50</v>
      </c>
      <c r="L66">
        <f>SUM(Table1[[#This Row],[Column5]:[Column11]])</f>
        <v>50</v>
      </c>
      <c r="M66" s="15">
        <v>59</v>
      </c>
    </row>
    <row r="67" spans="1:13" x14ac:dyDescent="0.25">
      <c r="A67" s="14">
        <v>61</v>
      </c>
      <c r="B67" t="s">
        <v>60</v>
      </c>
      <c r="C67" t="s">
        <v>7</v>
      </c>
      <c r="D67">
        <v>40</v>
      </c>
      <c r="L67">
        <f>SUM(Table1[[#This Row],[Column5]:[Column11]])</f>
        <v>40</v>
      </c>
      <c r="M67" s="15">
        <v>61</v>
      </c>
    </row>
    <row r="68" spans="1:13" x14ac:dyDescent="0.25">
      <c r="A68" s="14">
        <v>62</v>
      </c>
      <c r="B68" t="s">
        <v>22</v>
      </c>
      <c r="C68" t="s">
        <v>12</v>
      </c>
      <c r="D68">
        <v>40</v>
      </c>
      <c r="L68">
        <f>SUM(Table1[[#This Row],[Column5]:[Column11]])</f>
        <v>40</v>
      </c>
      <c r="M68" s="15">
        <v>61</v>
      </c>
    </row>
    <row r="69" spans="1:13" x14ac:dyDescent="0.25">
      <c r="A69">
        <v>63</v>
      </c>
      <c r="B69" t="s">
        <v>33</v>
      </c>
      <c r="C69" t="s">
        <v>6</v>
      </c>
      <c r="D69">
        <v>30</v>
      </c>
      <c r="I69">
        <v>9</v>
      </c>
      <c r="L69">
        <f>SUM(Table1[[#This Row],[Column5]:[Column11]])</f>
        <v>39</v>
      </c>
      <c r="M69" s="15">
        <v>63</v>
      </c>
    </row>
    <row r="70" spans="1:13" x14ac:dyDescent="0.25">
      <c r="A70" s="14">
        <v>64</v>
      </c>
      <c r="B70" t="s">
        <v>35</v>
      </c>
      <c r="C70" t="s">
        <v>7</v>
      </c>
      <c r="D70">
        <v>38</v>
      </c>
      <c r="L70">
        <f>SUM(Table1[[#This Row],[Column5]:[Column11]])</f>
        <v>38</v>
      </c>
      <c r="M70" s="15">
        <v>64</v>
      </c>
    </row>
    <row r="71" spans="1:13" x14ac:dyDescent="0.25">
      <c r="A71" s="14">
        <v>65</v>
      </c>
      <c r="B71" t="s">
        <v>29</v>
      </c>
      <c r="C71" t="s">
        <v>4</v>
      </c>
      <c r="I71">
        <v>37.5</v>
      </c>
      <c r="L71">
        <f>SUM(Table1[[#This Row],[Column5]:[Column11]])</f>
        <v>37.5</v>
      </c>
      <c r="M71" s="15">
        <v>65</v>
      </c>
    </row>
    <row r="72" spans="1:13" x14ac:dyDescent="0.25">
      <c r="A72">
        <v>66</v>
      </c>
      <c r="B72" t="s">
        <v>118</v>
      </c>
      <c r="C72" t="s">
        <v>113</v>
      </c>
      <c r="H72">
        <v>30</v>
      </c>
      <c r="L72">
        <f>SUM(Table1[[#This Row],[Column5]:[Column11]])</f>
        <v>30</v>
      </c>
      <c r="M72" s="15">
        <v>66</v>
      </c>
    </row>
    <row r="73" spans="1:13" x14ac:dyDescent="0.25">
      <c r="A73" s="14">
        <v>67</v>
      </c>
      <c r="B73" t="s">
        <v>130</v>
      </c>
      <c r="C73" t="s">
        <v>6</v>
      </c>
      <c r="I73">
        <v>25</v>
      </c>
      <c r="L73" s="16">
        <f>SUM(Table1[[#This Row],[Column5]:[Column11]])</f>
        <v>25</v>
      </c>
      <c r="M73" s="15">
        <v>67</v>
      </c>
    </row>
    <row r="74" spans="1:13" x14ac:dyDescent="0.25">
      <c r="A74" s="14">
        <v>68</v>
      </c>
      <c r="B74" t="s">
        <v>58</v>
      </c>
      <c r="C74" t="s">
        <v>4</v>
      </c>
      <c r="D74">
        <v>20</v>
      </c>
      <c r="L74">
        <f>SUM(Table1[[#This Row],[Column5]:[Column11]])</f>
        <v>20</v>
      </c>
      <c r="M74" s="15">
        <v>68</v>
      </c>
    </row>
    <row r="75" spans="1:13" x14ac:dyDescent="0.25">
      <c r="A75">
        <v>69</v>
      </c>
      <c r="B75" t="s">
        <v>43</v>
      </c>
      <c r="C75" t="s">
        <v>3</v>
      </c>
      <c r="D75">
        <v>20</v>
      </c>
      <c r="L75">
        <f>SUM(Table1[[#This Row],[Column5]:[Column11]])</f>
        <v>20</v>
      </c>
      <c r="M75" s="15">
        <v>68</v>
      </c>
    </row>
    <row r="76" spans="1:13" x14ac:dyDescent="0.25">
      <c r="A76" s="14">
        <v>70</v>
      </c>
      <c r="B76" t="s">
        <v>102</v>
      </c>
      <c r="C76" t="s">
        <v>69</v>
      </c>
      <c r="F76">
        <v>20</v>
      </c>
      <c r="L76">
        <f>SUM(Table1[[#This Row],[Column5]:[Column11]])</f>
        <v>20</v>
      </c>
      <c r="M76" s="15">
        <v>70</v>
      </c>
    </row>
    <row r="77" spans="1:13" x14ac:dyDescent="0.25">
      <c r="A77" s="14">
        <v>71</v>
      </c>
      <c r="B77" t="s">
        <v>30</v>
      </c>
      <c r="C77" t="s">
        <v>69</v>
      </c>
      <c r="D77">
        <v>14</v>
      </c>
      <c r="L77">
        <f>SUM(Table1[[#This Row],[Column5]:[Column11]])</f>
        <v>14</v>
      </c>
      <c r="M77" s="15">
        <v>71</v>
      </c>
    </row>
    <row r="78" spans="1:13" x14ac:dyDescent="0.25">
      <c r="A78">
        <v>72</v>
      </c>
      <c r="B78" t="s">
        <v>34</v>
      </c>
      <c r="C78" t="s">
        <v>7</v>
      </c>
      <c r="D78">
        <v>14</v>
      </c>
      <c r="L78">
        <f>SUM(Table1[[#This Row],[Column5]:[Column11]])</f>
        <v>14</v>
      </c>
      <c r="M78" s="15">
        <v>71</v>
      </c>
    </row>
    <row r="79" spans="1:13" x14ac:dyDescent="0.25">
      <c r="A79" s="14">
        <v>73</v>
      </c>
      <c r="B79" t="s">
        <v>32</v>
      </c>
      <c r="C79" t="s">
        <v>7</v>
      </c>
      <c r="D79">
        <v>12</v>
      </c>
      <c r="L79">
        <f>SUM(Table1[[#This Row],[Column5]:[Column11]])</f>
        <v>12</v>
      </c>
      <c r="M79" s="15">
        <v>73</v>
      </c>
    </row>
    <row r="80" spans="1:13" x14ac:dyDescent="0.25">
      <c r="A80" s="14">
        <v>74</v>
      </c>
      <c r="B80" t="s">
        <v>31</v>
      </c>
      <c r="C80" t="s">
        <v>7</v>
      </c>
      <c r="D80">
        <v>12</v>
      </c>
      <c r="L80">
        <f>SUM(Table1[[#This Row],[Column5]:[Column11]])</f>
        <v>12</v>
      </c>
      <c r="M80" s="15">
        <v>73</v>
      </c>
    </row>
    <row r="82" spans="1:4" ht="15" customHeight="1" x14ac:dyDescent="0.25"/>
    <row r="83" spans="1:4" ht="34.5" customHeight="1" thickBot="1" x14ac:dyDescent="0.3">
      <c r="B83" s="13" t="s">
        <v>122</v>
      </c>
      <c r="C83" s="1"/>
    </row>
    <row r="84" spans="1:4" ht="29.25" customHeight="1" thickTop="1" thickBot="1" x14ac:dyDescent="0.3">
      <c r="A84" s="5" t="s">
        <v>120</v>
      </c>
      <c r="B84" s="7" t="s">
        <v>1</v>
      </c>
      <c r="C84" s="8" t="s">
        <v>121</v>
      </c>
      <c r="D84" s="7" t="s">
        <v>123</v>
      </c>
    </row>
    <row r="85" spans="1:4" ht="15.75" thickTop="1" x14ac:dyDescent="0.25">
      <c r="A85">
        <v>1</v>
      </c>
      <c r="B85" t="s">
        <v>6</v>
      </c>
      <c r="C85">
        <f>SUMIF(Table1[[#All],[Column4]], Table2[[#This Row],[Column2]], Table1[[#All],[Column13]])</f>
        <v>11904.5</v>
      </c>
      <c r="D85" s="15">
        <v>1</v>
      </c>
    </row>
    <row r="86" spans="1:4" x14ac:dyDescent="0.25">
      <c r="A86">
        <v>2</v>
      </c>
      <c r="B86" t="s">
        <v>3</v>
      </c>
      <c r="C86">
        <f>SUMIF(Table1[[#All],[Column4]], Table2[[#This Row],[Column2]], Table1[[#All],[Column13]])</f>
        <v>8486</v>
      </c>
      <c r="D86" s="15">
        <v>2</v>
      </c>
    </row>
    <row r="87" spans="1:4" x14ac:dyDescent="0.25">
      <c r="A87">
        <v>3</v>
      </c>
      <c r="B87" t="s">
        <v>4</v>
      </c>
      <c r="C87">
        <f>SUMIF(Table1[[#All],[Column4]], Table2[[#This Row],[Column2]], Table1[[#All],[Column13]])</f>
        <v>6491</v>
      </c>
      <c r="D87" s="15">
        <v>3</v>
      </c>
    </row>
    <row r="88" spans="1:4" x14ac:dyDescent="0.25">
      <c r="A88">
        <v>4</v>
      </c>
      <c r="B88" t="s">
        <v>101</v>
      </c>
      <c r="C88">
        <f>SUMIF(Table1[[#All],[Column4]], Table2[[#This Row],[Column2]], Table1[[#All],[Column13]])</f>
        <v>3055</v>
      </c>
      <c r="D88" s="15">
        <v>4</v>
      </c>
    </row>
    <row r="89" spans="1:4" x14ac:dyDescent="0.25">
      <c r="A89">
        <v>5</v>
      </c>
      <c r="B89" t="s">
        <v>12</v>
      </c>
      <c r="C89">
        <f>SUMIF(Table1[[#All],[Column4]], Table2[[#This Row],[Column2]], Table1[[#All],[Column13]])</f>
        <v>3029</v>
      </c>
      <c r="D89" s="15">
        <v>5</v>
      </c>
    </row>
    <row r="90" spans="1:4" x14ac:dyDescent="0.25">
      <c r="A90">
        <v>6</v>
      </c>
      <c r="B90" t="s">
        <v>11</v>
      </c>
      <c r="C90">
        <f>SUMIF(Table1[[#All],[Column4]], Table2[[#This Row],[Column2]], Table1[[#All],[Column13]])</f>
        <v>703</v>
      </c>
      <c r="D90" s="15">
        <v>6</v>
      </c>
    </row>
    <row r="91" spans="1:4" x14ac:dyDescent="0.25">
      <c r="A91">
        <v>7</v>
      </c>
      <c r="B91" t="s">
        <v>5</v>
      </c>
      <c r="C91">
        <f>SUMIF(Table1[[#All],[Column4]], Table2[[#This Row],[Column2]], Table1[[#All],[Column13]])</f>
        <v>683.5</v>
      </c>
      <c r="D91" s="15">
        <v>7</v>
      </c>
    </row>
    <row r="92" spans="1:4" x14ac:dyDescent="0.25">
      <c r="A92">
        <v>8</v>
      </c>
      <c r="B92" t="s">
        <v>107</v>
      </c>
      <c r="C92">
        <f>SUMIF(Table1[[#All],[Column4]], Table2[[#This Row],[Column2]], Table1[[#All],[Column13]])</f>
        <v>295</v>
      </c>
      <c r="D92" s="15">
        <v>8</v>
      </c>
    </row>
    <row r="93" spans="1:4" x14ac:dyDescent="0.25">
      <c r="A93">
        <v>9</v>
      </c>
      <c r="B93" t="s">
        <v>113</v>
      </c>
      <c r="C93">
        <f>SUMIF(Table1[[#All],[Column4]], Table2[[#This Row],[Column2]], Table1[[#All],[Column13]])</f>
        <v>270</v>
      </c>
      <c r="D93" s="15">
        <v>9</v>
      </c>
    </row>
    <row r="94" spans="1:4" x14ac:dyDescent="0.25">
      <c r="A94">
        <v>10</v>
      </c>
      <c r="B94" t="s">
        <v>7</v>
      </c>
      <c r="C94">
        <f>SUMIF(Table1[[#All],[Column4]], Table2[[#This Row],[Column2]], Table1[[#All],[Column13]])</f>
        <v>166</v>
      </c>
      <c r="D94" s="15">
        <v>10</v>
      </c>
    </row>
    <row r="95" spans="1:4" x14ac:dyDescent="0.25">
      <c r="A95">
        <v>11</v>
      </c>
      <c r="B95" t="s">
        <v>69</v>
      </c>
      <c r="C95">
        <f>SUMIF(Table1[[#All],[Column4]], Table2[[#This Row],[Column2]], Table1[[#All],[Column13]])</f>
        <v>149</v>
      </c>
      <c r="D95" s="15">
        <v>11</v>
      </c>
    </row>
    <row r="96" spans="1:4" x14ac:dyDescent="0.25">
      <c r="A96" s="2"/>
    </row>
    <row r="97" spans="1:11" x14ac:dyDescent="0.25">
      <c r="A97" s="2"/>
    </row>
    <row r="98" spans="1:11" x14ac:dyDescent="0.25">
      <c r="A98" s="2"/>
    </row>
    <row r="99" spans="1:11" x14ac:dyDescent="0.25">
      <c r="A99" s="2"/>
    </row>
    <row r="100" spans="1:11" ht="16.5" thickBot="1" x14ac:dyDescent="0.3">
      <c r="B100" s="6" t="s">
        <v>140</v>
      </c>
    </row>
    <row r="101" spans="1:11" ht="62.25" customHeight="1" thickTop="1" x14ac:dyDescent="0.25">
      <c r="A101" s="11" t="s">
        <v>120</v>
      </c>
      <c r="B101" s="9" t="s">
        <v>0</v>
      </c>
      <c r="C101" s="10" t="s">
        <v>1</v>
      </c>
      <c r="D101" s="11" t="s">
        <v>135</v>
      </c>
      <c r="E101" s="12" t="s">
        <v>136</v>
      </c>
      <c r="F101" s="4" t="s">
        <v>8</v>
      </c>
      <c r="G101" s="3" t="s">
        <v>9</v>
      </c>
      <c r="H101" s="12" t="s">
        <v>125</v>
      </c>
      <c r="I101" s="12" t="s">
        <v>126</v>
      </c>
      <c r="J101" s="10" t="s">
        <v>2</v>
      </c>
      <c r="K101" s="10" t="s">
        <v>123</v>
      </c>
    </row>
    <row r="102" spans="1:11" x14ac:dyDescent="0.25">
      <c r="A102" s="22">
        <v>1</v>
      </c>
      <c r="B102" s="22" t="s">
        <v>95</v>
      </c>
      <c r="C102" s="22" t="s">
        <v>6</v>
      </c>
      <c r="D102" s="22">
        <v>180</v>
      </c>
      <c r="E102" s="22"/>
      <c r="F102" s="22"/>
      <c r="G102" s="22"/>
      <c r="H102" s="22">
        <v>2200</v>
      </c>
      <c r="I102" s="22">
        <v>62.5</v>
      </c>
      <c r="J102" s="22">
        <f>SUM(Table3[[#This Row],[Column5]:[Column12]])</f>
        <v>2442.5</v>
      </c>
      <c r="K102" s="23">
        <v>1</v>
      </c>
    </row>
    <row r="103" spans="1:11" x14ac:dyDescent="0.25">
      <c r="A103" s="22">
        <v>2</v>
      </c>
      <c r="B103" s="22" t="s">
        <v>72</v>
      </c>
      <c r="C103" s="22" t="s">
        <v>6</v>
      </c>
      <c r="D103" s="22">
        <v>565</v>
      </c>
      <c r="E103" s="22"/>
      <c r="F103" s="22"/>
      <c r="G103" s="22"/>
      <c r="H103" s="22">
        <v>1500</v>
      </c>
      <c r="I103" s="22">
        <v>357.5</v>
      </c>
      <c r="J103" s="22">
        <f>SUM(Table3[[#This Row],[Column5]:[Column12]])</f>
        <v>2422.5</v>
      </c>
      <c r="K103" s="23">
        <v>2</v>
      </c>
    </row>
    <row r="104" spans="1:11" x14ac:dyDescent="0.25">
      <c r="A104" s="22">
        <v>3</v>
      </c>
      <c r="B104" s="22" t="s">
        <v>68</v>
      </c>
      <c r="C104" s="22" t="s">
        <v>69</v>
      </c>
      <c r="D104" s="22">
        <v>175</v>
      </c>
      <c r="E104" s="22">
        <v>450</v>
      </c>
      <c r="F104" s="22">
        <v>275</v>
      </c>
      <c r="G104" s="22">
        <v>315</v>
      </c>
      <c r="H104" s="22"/>
      <c r="I104" s="22">
        <v>50</v>
      </c>
      <c r="J104" s="22">
        <f>SUM(Table3[[#This Row],[Column5]:[Column12]])</f>
        <v>1265</v>
      </c>
      <c r="K104" s="23">
        <v>3</v>
      </c>
    </row>
    <row r="105" spans="1:11" x14ac:dyDescent="0.25">
      <c r="A105" s="22">
        <v>4</v>
      </c>
      <c r="B105" s="22" t="s">
        <v>99</v>
      </c>
      <c r="C105" s="22" t="s">
        <v>69</v>
      </c>
      <c r="D105" s="22"/>
      <c r="E105" s="22">
        <v>425</v>
      </c>
      <c r="F105" s="22">
        <v>175</v>
      </c>
      <c r="G105" s="22">
        <v>160</v>
      </c>
      <c r="H105" s="22"/>
      <c r="I105" s="22"/>
      <c r="J105" s="22">
        <f>SUM(Table3[[#This Row],[Column5]:[Column12]])</f>
        <v>760</v>
      </c>
      <c r="K105" s="23">
        <v>4</v>
      </c>
    </row>
    <row r="106" spans="1:11" x14ac:dyDescent="0.25">
      <c r="A106" s="22">
        <v>5</v>
      </c>
      <c r="B106" s="22" t="s">
        <v>80</v>
      </c>
      <c r="C106" s="22" t="s">
        <v>69</v>
      </c>
      <c r="D106" s="22">
        <v>75</v>
      </c>
      <c r="E106" s="22"/>
      <c r="F106" s="22">
        <v>75</v>
      </c>
      <c r="G106" s="22">
        <v>200</v>
      </c>
      <c r="H106" s="22">
        <v>400</v>
      </c>
      <c r="I106" s="22"/>
      <c r="J106" s="22">
        <f>SUM(Table3[[#This Row],[Column5]:[Column12]])</f>
        <v>750</v>
      </c>
      <c r="K106" s="23">
        <v>5</v>
      </c>
    </row>
    <row r="107" spans="1:11" x14ac:dyDescent="0.25">
      <c r="A107" s="22">
        <v>6</v>
      </c>
      <c r="B107" s="22" t="s">
        <v>66</v>
      </c>
      <c r="C107" s="22" t="s">
        <v>67</v>
      </c>
      <c r="D107" s="22">
        <v>340</v>
      </c>
      <c r="E107" s="22"/>
      <c r="F107" s="22"/>
      <c r="G107" s="22"/>
      <c r="H107" s="22">
        <v>350</v>
      </c>
      <c r="I107" s="22">
        <v>37.5</v>
      </c>
      <c r="J107" s="22">
        <f>SUM(Table3[[#This Row],[Column5]:[Column12]])</f>
        <v>727.5</v>
      </c>
      <c r="K107" s="23">
        <v>6</v>
      </c>
    </row>
    <row r="108" spans="1:11" ht="16.5" customHeight="1" x14ac:dyDescent="0.25">
      <c r="A108" s="22">
        <v>7</v>
      </c>
      <c r="B108" s="22" t="s">
        <v>77</v>
      </c>
      <c r="C108" s="22" t="s">
        <v>69</v>
      </c>
      <c r="D108" s="22">
        <v>150</v>
      </c>
      <c r="E108" s="22"/>
      <c r="F108" s="22"/>
      <c r="G108" s="22">
        <v>375</v>
      </c>
      <c r="H108" s="22"/>
      <c r="I108" s="22">
        <v>50</v>
      </c>
      <c r="J108" s="22">
        <f>SUM(Table3[[#This Row],[Column5]:[Column12]])</f>
        <v>575</v>
      </c>
      <c r="K108" s="23">
        <v>7</v>
      </c>
    </row>
    <row r="109" spans="1:11" ht="16.5" customHeight="1" x14ac:dyDescent="0.25">
      <c r="A109" s="22">
        <v>8</v>
      </c>
      <c r="B109" s="22" t="s">
        <v>70</v>
      </c>
      <c r="C109" s="22" t="s">
        <v>6</v>
      </c>
      <c r="D109" s="22">
        <v>331</v>
      </c>
      <c r="E109" s="22"/>
      <c r="F109" s="22"/>
      <c r="G109" s="22"/>
      <c r="H109" s="22"/>
      <c r="I109" s="22">
        <v>209</v>
      </c>
      <c r="J109" s="22">
        <f>SUM(Table3[[#This Row],[Column5]:[Column12]])</f>
        <v>540</v>
      </c>
      <c r="K109" s="23">
        <v>8</v>
      </c>
    </row>
    <row r="110" spans="1:11" x14ac:dyDescent="0.25">
      <c r="A110" s="22">
        <v>9</v>
      </c>
      <c r="B110" s="22" t="s">
        <v>79</v>
      </c>
      <c r="C110" s="22" t="s">
        <v>67</v>
      </c>
      <c r="D110" s="22">
        <v>300</v>
      </c>
      <c r="E110" s="22"/>
      <c r="F110" s="22"/>
      <c r="G110" s="22"/>
      <c r="H110" s="22"/>
      <c r="I110" s="22">
        <v>125</v>
      </c>
      <c r="J110" s="22">
        <f>SUM(Table3[[#This Row],[Column5]:[Column12]])</f>
        <v>425</v>
      </c>
      <c r="K110" s="23">
        <v>9</v>
      </c>
    </row>
    <row r="111" spans="1:11" x14ac:dyDescent="0.25">
      <c r="A111" s="22">
        <v>10</v>
      </c>
      <c r="B111" s="22" t="s">
        <v>84</v>
      </c>
      <c r="C111" s="22" t="s">
        <v>6</v>
      </c>
      <c r="D111" s="22">
        <v>250</v>
      </c>
      <c r="E111" s="22"/>
      <c r="F111" s="22"/>
      <c r="G111" s="22"/>
      <c r="H111" s="22"/>
      <c r="I111" s="22">
        <v>137</v>
      </c>
      <c r="J111" s="22">
        <f>SUM(Table3[[#This Row],[Column5]:[Column12]])</f>
        <v>387</v>
      </c>
      <c r="K111" s="23">
        <v>10</v>
      </c>
    </row>
    <row r="112" spans="1:11" x14ac:dyDescent="0.25">
      <c r="A112">
        <v>11</v>
      </c>
      <c r="B112" t="s">
        <v>83</v>
      </c>
      <c r="C112" t="s">
        <v>67</v>
      </c>
      <c r="D112">
        <v>225</v>
      </c>
      <c r="I112">
        <v>137.5</v>
      </c>
      <c r="J112">
        <f>SUM(Table3[[#This Row],[Column5]:[Column12]])</f>
        <v>362.5</v>
      </c>
      <c r="K112" s="15">
        <v>11</v>
      </c>
    </row>
    <row r="113" spans="1:11" x14ac:dyDescent="0.25">
      <c r="A113">
        <v>12</v>
      </c>
      <c r="B113" t="s">
        <v>81</v>
      </c>
      <c r="C113" t="s">
        <v>69</v>
      </c>
      <c r="D113">
        <v>215</v>
      </c>
      <c r="I113">
        <v>50</v>
      </c>
      <c r="J113">
        <f>SUM(Table3[[#This Row],[Column5]:[Column12]])</f>
        <v>265</v>
      </c>
      <c r="K113" s="15">
        <v>12</v>
      </c>
    </row>
    <row r="114" spans="1:11" x14ac:dyDescent="0.25">
      <c r="A114">
        <v>13</v>
      </c>
      <c r="B114" t="s">
        <v>86</v>
      </c>
      <c r="C114" t="s">
        <v>67</v>
      </c>
      <c r="D114">
        <v>175</v>
      </c>
      <c r="J114">
        <f>SUM(Table3[[#This Row],[Column5]:[Column12]])</f>
        <v>175</v>
      </c>
      <c r="K114" s="15">
        <v>13</v>
      </c>
    </row>
    <row r="115" spans="1:11" x14ac:dyDescent="0.25">
      <c r="A115">
        <v>14</v>
      </c>
      <c r="B115" t="s">
        <v>93</v>
      </c>
      <c r="C115" t="s">
        <v>5</v>
      </c>
      <c r="D115">
        <v>100</v>
      </c>
      <c r="I115">
        <v>65</v>
      </c>
      <c r="J115">
        <f>SUM(Table3[[#This Row],[Column5]:[Column12]])</f>
        <v>165</v>
      </c>
      <c r="K115" s="15">
        <v>14</v>
      </c>
    </row>
    <row r="116" spans="1:11" x14ac:dyDescent="0.25">
      <c r="A116">
        <v>15</v>
      </c>
      <c r="B116" t="s">
        <v>91</v>
      </c>
      <c r="C116" t="s">
        <v>5</v>
      </c>
      <c r="D116">
        <v>93</v>
      </c>
      <c r="I116">
        <v>70</v>
      </c>
      <c r="J116">
        <f>SUM(Table3[[#This Row],[Column5]:[Column12]])</f>
        <v>163</v>
      </c>
      <c r="K116" s="15">
        <v>15</v>
      </c>
    </row>
    <row r="117" spans="1:11" x14ac:dyDescent="0.25">
      <c r="A117">
        <v>16</v>
      </c>
      <c r="B117" t="s">
        <v>97</v>
      </c>
      <c r="C117" t="s">
        <v>69</v>
      </c>
      <c r="D117">
        <v>100</v>
      </c>
      <c r="I117">
        <v>50</v>
      </c>
      <c r="J117">
        <f>SUM(Table3[[#This Row],[Column5]:[Column12]])</f>
        <v>150</v>
      </c>
      <c r="K117" s="15">
        <v>16</v>
      </c>
    </row>
    <row r="118" spans="1:11" x14ac:dyDescent="0.25">
      <c r="A118">
        <v>17</v>
      </c>
      <c r="B118" t="s">
        <v>85</v>
      </c>
      <c r="C118" t="s">
        <v>67</v>
      </c>
      <c r="D118">
        <v>40</v>
      </c>
      <c r="I118">
        <v>78</v>
      </c>
      <c r="J118">
        <f>SUM(Table3[[#This Row],[Column5]:[Column12]])</f>
        <v>118</v>
      </c>
      <c r="K118" s="15">
        <v>17</v>
      </c>
    </row>
    <row r="119" spans="1:11" x14ac:dyDescent="0.25">
      <c r="A119">
        <v>18</v>
      </c>
      <c r="B119" t="s">
        <v>96</v>
      </c>
      <c r="C119" t="s">
        <v>5</v>
      </c>
      <c r="D119">
        <v>75</v>
      </c>
      <c r="I119">
        <v>37.5</v>
      </c>
      <c r="J119">
        <f>SUM(Table3[[#This Row],[Column5]:[Column12]])</f>
        <v>112.5</v>
      </c>
      <c r="K119" s="15">
        <v>18</v>
      </c>
    </row>
    <row r="120" spans="1:11" x14ac:dyDescent="0.25">
      <c r="A120">
        <v>19</v>
      </c>
      <c r="B120" t="s">
        <v>88</v>
      </c>
      <c r="C120" t="s">
        <v>5</v>
      </c>
      <c r="D120">
        <v>50</v>
      </c>
      <c r="I120">
        <v>50</v>
      </c>
      <c r="J120">
        <f>SUM(Table3[[#This Row],[Column5]:[Column12]])</f>
        <v>100</v>
      </c>
      <c r="K120" s="15">
        <v>19</v>
      </c>
    </row>
    <row r="121" spans="1:11" x14ac:dyDescent="0.25">
      <c r="A121">
        <v>20</v>
      </c>
      <c r="B121" t="s">
        <v>106</v>
      </c>
      <c r="C121" t="s">
        <v>107</v>
      </c>
      <c r="F121">
        <v>100</v>
      </c>
      <c r="J121">
        <f>SUM(Table3[[#This Row],[Column5]:[Column12]])</f>
        <v>100</v>
      </c>
      <c r="K121" s="15">
        <v>19</v>
      </c>
    </row>
    <row r="122" spans="1:11" x14ac:dyDescent="0.25">
      <c r="A122">
        <v>21</v>
      </c>
      <c r="B122" t="s">
        <v>74</v>
      </c>
      <c r="C122" t="s">
        <v>6</v>
      </c>
      <c r="D122">
        <v>75</v>
      </c>
      <c r="I122">
        <v>22</v>
      </c>
      <c r="J122">
        <f>SUM(Table3[[#This Row],[Column5]:[Column12]])</f>
        <v>97</v>
      </c>
      <c r="K122" s="15">
        <v>21</v>
      </c>
    </row>
    <row r="123" spans="1:11" x14ac:dyDescent="0.25">
      <c r="A123">
        <v>22</v>
      </c>
      <c r="B123" t="s">
        <v>73</v>
      </c>
      <c r="C123" t="s">
        <v>12</v>
      </c>
      <c r="D123">
        <v>93</v>
      </c>
      <c r="J123">
        <f>SUM(Table3[[#This Row],[Column5]:[Column12]])</f>
        <v>93</v>
      </c>
      <c r="K123" s="15">
        <v>22</v>
      </c>
    </row>
    <row r="124" spans="1:11" x14ac:dyDescent="0.25">
      <c r="A124">
        <v>23</v>
      </c>
      <c r="B124" t="s">
        <v>78</v>
      </c>
      <c r="C124" t="s">
        <v>4</v>
      </c>
      <c r="D124">
        <v>89</v>
      </c>
      <c r="J124">
        <f>SUM(Table3[[#This Row],[Column5]:[Column12]])</f>
        <v>89</v>
      </c>
      <c r="K124" s="15">
        <v>23</v>
      </c>
    </row>
    <row r="125" spans="1:11" x14ac:dyDescent="0.25">
      <c r="A125">
        <v>24</v>
      </c>
      <c r="B125" t="s">
        <v>82</v>
      </c>
      <c r="C125" t="s">
        <v>67</v>
      </c>
      <c r="D125">
        <v>50</v>
      </c>
      <c r="I125">
        <v>37.5</v>
      </c>
      <c r="J125">
        <f>SUM(Table3[[#This Row],[Column5]:[Column12]])</f>
        <v>87.5</v>
      </c>
      <c r="K125" s="15">
        <v>24</v>
      </c>
    </row>
    <row r="126" spans="1:11" x14ac:dyDescent="0.25">
      <c r="A126">
        <v>25</v>
      </c>
      <c r="B126" t="s">
        <v>87</v>
      </c>
      <c r="C126" t="s">
        <v>4</v>
      </c>
      <c r="D126">
        <v>75</v>
      </c>
      <c r="J126">
        <f>SUM(Table3[[#This Row],[Column5]:[Column12]])</f>
        <v>75</v>
      </c>
      <c r="K126" s="15">
        <v>25</v>
      </c>
    </row>
    <row r="127" spans="1:11" x14ac:dyDescent="0.25">
      <c r="A127">
        <v>26</v>
      </c>
      <c r="B127" t="s">
        <v>75</v>
      </c>
      <c r="C127" t="s">
        <v>12</v>
      </c>
      <c r="D127">
        <v>50</v>
      </c>
      <c r="J127">
        <f>SUM(Table3[[#This Row],[Column5]:[Column12]])</f>
        <v>50</v>
      </c>
      <c r="K127" s="15">
        <v>26</v>
      </c>
    </row>
    <row r="128" spans="1:11" x14ac:dyDescent="0.25">
      <c r="A128">
        <v>27</v>
      </c>
      <c r="B128" t="s">
        <v>92</v>
      </c>
      <c r="C128" t="s">
        <v>5</v>
      </c>
      <c r="D128">
        <v>12</v>
      </c>
      <c r="I128">
        <v>37.5</v>
      </c>
      <c r="J128">
        <f>SUM(Table3[[#This Row],[Column5]:[Column12]])</f>
        <v>49.5</v>
      </c>
      <c r="K128" s="15">
        <v>27</v>
      </c>
    </row>
    <row r="129" spans="1:11" x14ac:dyDescent="0.25">
      <c r="A129">
        <v>28</v>
      </c>
      <c r="B129" t="s">
        <v>76</v>
      </c>
      <c r="C129" t="s">
        <v>67</v>
      </c>
      <c r="D129">
        <v>40</v>
      </c>
      <c r="I129">
        <v>8</v>
      </c>
      <c r="J129">
        <f>SUM(Table3[[#This Row],[Column5]:[Column12]])</f>
        <v>48</v>
      </c>
      <c r="K129" s="15">
        <v>28</v>
      </c>
    </row>
    <row r="130" spans="1:11" x14ac:dyDescent="0.25">
      <c r="A130">
        <v>29</v>
      </c>
      <c r="B130" t="s">
        <v>98</v>
      </c>
      <c r="C130" t="s">
        <v>4</v>
      </c>
      <c r="D130">
        <v>40</v>
      </c>
      <c r="J130">
        <f>SUM(Table3[[#This Row],[Column5]:[Column12]])</f>
        <v>40</v>
      </c>
      <c r="K130" s="15">
        <v>29</v>
      </c>
    </row>
    <row r="131" spans="1:11" x14ac:dyDescent="0.25">
      <c r="A131">
        <v>30</v>
      </c>
      <c r="B131" t="s">
        <v>89</v>
      </c>
      <c r="C131" t="s">
        <v>4</v>
      </c>
      <c r="D131">
        <v>40</v>
      </c>
      <c r="J131">
        <f>SUM(Table3[[#This Row],[Column5]:[Column12]])</f>
        <v>40</v>
      </c>
      <c r="K131" s="15">
        <v>29</v>
      </c>
    </row>
    <row r="132" spans="1:11" x14ac:dyDescent="0.25">
      <c r="A132">
        <v>31</v>
      </c>
      <c r="B132" t="s">
        <v>94</v>
      </c>
      <c r="C132" t="s">
        <v>5</v>
      </c>
      <c r="I132">
        <v>37.5</v>
      </c>
      <c r="J132">
        <f>SUM(Table3[[#This Row],[Column5]:[Column12]])</f>
        <v>37.5</v>
      </c>
      <c r="K132" s="15">
        <v>31</v>
      </c>
    </row>
    <row r="133" spans="1:11" x14ac:dyDescent="0.25">
      <c r="A133">
        <v>32</v>
      </c>
      <c r="B133" t="s">
        <v>90</v>
      </c>
      <c r="C133" t="s">
        <v>4</v>
      </c>
      <c r="D133">
        <v>30</v>
      </c>
      <c r="J133">
        <f>SUM(Table3[[#This Row],[Column5]:[Column12]])</f>
        <v>30</v>
      </c>
      <c r="K133" s="15">
        <v>32</v>
      </c>
    </row>
    <row r="134" spans="1:11" x14ac:dyDescent="0.25">
      <c r="A134">
        <v>33</v>
      </c>
      <c r="B134" t="s">
        <v>71</v>
      </c>
      <c r="C134" t="s">
        <v>12</v>
      </c>
      <c r="D134">
        <v>30</v>
      </c>
      <c r="J134">
        <f>SUM(Table3[[#This Row],[Column5]:[Column12]])</f>
        <v>30</v>
      </c>
      <c r="K134" s="15">
        <v>32</v>
      </c>
    </row>
    <row r="137" spans="1:11" ht="30.75" thickBot="1" x14ac:dyDescent="0.3">
      <c r="B137" s="13" t="s">
        <v>124</v>
      </c>
      <c r="C137" s="1"/>
    </row>
    <row r="138" spans="1:11" ht="31.5" thickTop="1" thickBot="1" x14ac:dyDescent="0.3">
      <c r="A138" s="5" t="s">
        <v>120</v>
      </c>
      <c r="B138" s="7" t="s">
        <v>1</v>
      </c>
      <c r="C138" s="8" t="s">
        <v>121</v>
      </c>
      <c r="D138" s="7" t="s">
        <v>123</v>
      </c>
    </row>
    <row r="139" spans="1:11" ht="15.75" thickTop="1" x14ac:dyDescent="0.25">
      <c r="A139">
        <v>1</v>
      </c>
      <c r="B139" t="s">
        <v>6</v>
      </c>
      <c r="C139">
        <f>SUMIF(Table3[[#All],[Column4]], Table26[[#This Row],[Column2]], Table3[[#All],[Column10]])</f>
        <v>5889</v>
      </c>
      <c r="D139" s="15">
        <v>1</v>
      </c>
    </row>
    <row r="140" spans="1:11" x14ac:dyDescent="0.25">
      <c r="A140">
        <v>2</v>
      </c>
      <c r="B140" t="s">
        <v>69</v>
      </c>
      <c r="C140">
        <f>SUMIF(Table3[[#All],[Column4]], Table26[[#This Row],[Column2]], Table3[[#All],[Column10]])</f>
        <v>3765</v>
      </c>
      <c r="D140" s="15">
        <v>2</v>
      </c>
    </row>
    <row r="141" spans="1:11" x14ac:dyDescent="0.25">
      <c r="A141">
        <v>3</v>
      </c>
      <c r="B141" t="s">
        <v>67</v>
      </c>
      <c r="C141">
        <f>SUMIF(Table3[[#All],[Column4]], Table26[[#This Row],[Column2]], Table3[[#All],[Column10]])</f>
        <v>1943.5</v>
      </c>
      <c r="D141" s="15">
        <v>3</v>
      </c>
    </row>
    <row r="142" spans="1:11" x14ac:dyDescent="0.25">
      <c r="A142">
        <v>4</v>
      </c>
      <c r="B142" t="s">
        <v>5</v>
      </c>
      <c r="C142">
        <f>SUMIF(Table3[[#All],[Column4]], Table26[[#This Row],[Column2]], Table3[[#All],[Column10]])</f>
        <v>627.5</v>
      </c>
      <c r="D142" s="15">
        <v>4</v>
      </c>
    </row>
    <row r="143" spans="1:11" x14ac:dyDescent="0.25">
      <c r="A143">
        <v>5</v>
      </c>
      <c r="B143" t="s">
        <v>4</v>
      </c>
      <c r="C143">
        <f>SUMIF(Table3[[#All],[Column4]], Table26[[#This Row],[Column2]], Table3[[#All],[Column10]])</f>
        <v>274</v>
      </c>
      <c r="D143" s="15">
        <v>5</v>
      </c>
    </row>
    <row r="144" spans="1:11" x14ac:dyDescent="0.25">
      <c r="A144">
        <v>6</v>
      </c>
      <c r="B144" t="s">
        <v>12</v>
      </c>
      <c r="C144">
        <f>SUMIF(Table3[[#All],[Column4]], Table26[[#This Row],[Column2]], Table3[[#All],[Column10]])</f>
        <v>173</v>
      </c>
      <c r="D144" s="15">
        <v>6</v>
      </c>
    </row>
    <row r="145" spans="1:6" x14ac:dyDescent="0.25">
      <c r="A145">
        <v>7</v>
      </c>
      <c r="B145" t="s">
        <v>107</v>
      </c>
      <c r="C145">
        <f>SUMIF(Table3[[#All],[Column4]], Table26[[#This Row],[Column2]], Table3[[#All],[Column10]])</f>
        <v>100</v>
      </c>
      <c r="D145" s="15">
        <v>7</v>
      </c>
    </row>
    <row r="149" spans="1:6" x14ac:dyDescent="0.25">
      <c r="B149" s="24" t="s">
        <v>141</v>
      </c>
      <c r="C149" s="24"/>
    </row>
    <row r="150" spans="1:6" x14ac:dyDescent="0.25">
      <c r="B150" s="24" t="s">
        <v>142</v>
      </c>
      <c r="E150" s="24" t="s">
        <v>143</v>
      </c>
      <c r="F150" s="24"/>
    </row>
  </sheetData>
  <pageMargins left="0.7" right="0.7" top="0.75" bottom="0.75" header="0.3" footer="0.3"/>
  <pageSetup paperSize="9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Ioana</cp:lastModifiedBy>
  <dcterms:created xsi:type="dcterms:W3CDTF">2016-11-01T07:49:03Z</dcterms:created>
  <dcterms:modified xsi:type="dcterms:W3CDTF">2016-11-30T10:10:16Z</dcterms:modified>
</cp:coreProperties>
</file>