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cuments\Calculator Taxe\"/>
    </mc:Choice>
  </mc:AlternateContent>
  <xr:revisionPtr revIDLastSave="0" documentId="8_{7F15520B-8189-42DC-A33D-6D84ABA08B80}" xr6:coauthVersionLast="47" xr6:coauthVersionMax="47" xr10:uidLastSave="{00000000-0000-0000-0000-000000000000}"/>
  <bookViews>
    <workbookView xWindow="-120" yWindow="-120" windowWidth="25440" windowHeight="15270" xr2:uid="{68BC7AB4-C122-46EB-9E92-F14BB0A8670B}"/>
  </bookViews>
  <sheets>
    <sheet name="Calculator Tax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3" i="1" l="1"/>
  <c r="I51" i="1"/>
  <c r="I4" i="1"/>
  <c r="N65" i="1"/>
  <c r="K65" i="1" s="1"/>
  <c r="N66" i="1"/>
  <c r="K66" i="1" s="1"/>
  <c r="N67" i="1"/>
  <c r="K67" i="1" s="1"/>
  <c r="N68" i="1"/>
  <c r="N69" i="1"/>
  <c r="N70" i="1"/>
  <c r="N71" i="1"/>
  <c r="N72" i="1"/>
  <c r="N64" i="1"/>
  <c r="K64" i="1" s="1"/>
  <c r="A51" i="1"/>
  <c r="K61" i="1"/>
  <c r="K72" i="1" l="1"/>
  <c r="K70" i="1"/>
  <c r="K71" i="1"/>
  <c r="K69" i="1"/>
  <c r="K68" i="1"/>
  <c r="K74" i="1" l="1"/>
</calcChain>
</file>

<file path=xl/sharedStrings.xml><?xml version="1.0" encoding="utf-8"?>
<sst xmlns="http://schemas.openxmlformats.org/spreadsheetml/2006/main" count="94" uniqueCount="88">
  <si>
    <t>FEDERAȚIA ROMÂNĂ DE MODELISM</t>
  </si>
  <si>
    <t>Anul afilierii</t>
  </si>
  <si>
    <t>Telefon:</t>
  </si>
  <si>
    <t>CIF :</t>
  </si>
  <si>
    <t>Cont Bancar :</t>
  </si>
  <si>
    <t>Banca :</t>
  </si>
  <si>
    <t>Nr. Crt</t>
  </si>
  <si>
    <t>Locul Nașterii</t>
  </si>
  <si>
    <t>CNP</t>
  </si>
  <si>
    <t>Licenţa naţională</t>
  </si>
  <si>
    <t>Semnătură</t>
  </si>
  <si>
    <t>Calculator taxe pentru anul</t>
  </si>
  <si>
    <t>Bonus</t>
  </si>
  <si>
    <t>%</t>
  </si>
  <si>
    <t>Nr.crt.</t>
  </si>
  <si>
    <t>Valoare</t>
  </si>
  <si>
    <t>Taxa de participare la campionatul național de seniori /campionat  (navomodele machete/model);</t>
  </si>
  <si>
    <t>Taxa de participare la campionatul național de seniori /campionat, dacă nu s-a făcut înscrierea cu 7 zile înaintea competiţiei;</t>
  </si>
  <si>
    <t>Taxa de participare la campionatul național de juniori /campionat (navomodele machete/model);</t>
  </si>
  <si>
    <t>Taxa de participare la campionatul naţional de juniori /campionat, dacă nu s-a făcut înscrierea cu 7 zile înaintea competiţiei;</t>
  </si>
  <si>
    <t>Taxa de participare la campionatul național de seniori /campionat (navomodele machete/model) pentru clubul coorganizator, conf.Regulamentelor FRMd</t>
  </si>
  <si>
    <t>Taxa de participare la campionatul național de juniori /campionat,  (navomodele machete/model) pentru clubul coorganizator, conf.Regulamentelor FRMd</t>
  </si>
  <si>
    <t>Taxa de participare la cupe mondiale, seniori;</t>
  </si>
  <si>
    <t>Taxa participare la cupe mondiale, juniori;</t>
  </si>
  <si>
    <t>Contravaloare transponder /altimetru;</t>
  </si>
  <si>
    <t>Taxă contestaţie</t>
  </si>
  <si>
    <t>Taxa organizare competiții internaționale (exclusiv taxa FAI, exceptie CE si CM); </t>
  </si>
  <si>
    <t>Copiile documentelor de plată pentru contribuțiile și/sau taxele de participare achitate cu OP vor fi prezentate oficialilor înaintea competiției.</t>
  </si>
  <si>
    <t>Numai sportivii/structurile sportive care au plătite, la termenul stabilit, contribuțiile și/sau taxele datorate regulamentar către FRMd au dreptul să participe la competiții.</t>
  </si>
  <si>
    <t>Corneliu Mangalea</t>
  </si>
  <si>
    <t>Secretar General</t>
  </si>
  <si>
    <t>Cont IBAN</t>
  </si>
  <si>
    <t>Semnatura</t>
  </si>
  <si>
    <t>Localitate structura sportiva</t>
  </si>
  <si>
    <t>Responsabil structura sportiva</t>
  </si>
  <si>
    <t>Date generale despre structura sportiva</t>
  </si>
  <si>
    <t>Calitate</t>
  </si>
  <si>
    <t>Data nasterii (format AAAA-LL-ZZ)</t>
  </si>
  <si>
    <t>Data legitimării (format AAAA-LL-ZZ)</t>
  </si>
  <si>
    <t>Structura sportivă</t>
  </si>
  <si>
    <t xml:space="preserve">Adresa:                                                                          </t>
  </si>
  <si>
    <t>E-mail:</t>
  </si>
  <si>
    <t>Antrenor (daca este cazul)</t>
  </si>
  <si>
    <t>NOTA:</t>
  </si>
  <si>
    <t>Campionatul Național este competiția sportivă oficială organizată pentru evidențierea învingătorilor la o anumită probă sportivă, prin clasamentul individual și/sau pe echipe.</t>
  </si>
  <si>
    <t>Pagina 1</t>
  </si>
  <si>
    <t>ATENTIE! Imediat ce ați completat, in format Excel si PDF, formularul "Calculator Taxe" vă rugăm să-l transmiteti prin e-mail la FRMd pentru a vi se emite factura de plata. Bonusul se acorda doar pentru cei care platesc inainte de 2026-04-30.</t>
  </si>
  <si>
    <t>Va rugam sa trimiteti la FRMd, prin e-mail, atat formularul "Calculator Taxe" in format Excel completat, cat si formularul "Calculator Taxe" in format PDF semnat olograf sau electronic.</t>
  </si>
  <si>
    <t>Daca aveti posibilitatea sa semnati formularul in format Excel, atunci numai acesta va fi trimis, prin e-mail, la FRMd.</t>
  </si>
  <si>
    <t>Aceste taxe au fost validate în ședința Adunării Generale din data de 2025-04-05.</t>
  </si>
  <si>
    <t>Neplata la termenul stabilit a oricăror contribuții și/sau taxe datorate regulamentar către FRMd pentru o anumita competitie conduce la anularea rezultatelor sportivilor/structurilor sportive în cauză. Indiferent de motivul invocat.</t>
  </si>
  <si>
    <t>Pagina 2</t>
  </si>
  <si>
    <t>Categorie varsta</t>
  </si>
  <si>
    <t>Secţia</t>
  </si>
  <si>
    <t>Seria și numarul legitimației</t>
  </si>
  <si>
    <t>Nume si prenume</t>
  </si>
  <si>
    <t>NOTA</t>
  </si>
  <si>
    <t>Tipul taxei sau contravaloarea platii</t>
  </si>
  <si>
    <t>TOTAL</t>
  </si>
  <si>
    <t>Taxe participare la competitii</t>
  </si>
  <si>
    <t>Nr. crt.</t>
  </si>
  <si>
    <t>Denumirea Taxei</t>
  </si>
  <si>
    <t>DENUMIREA CONTRIBUȚIEI</t>
  </si>
  <si>
    <t>TOTAL DE PLATA</t>
  </si>
  <si>
    <t>NOTA :</t>
  </si>
  <si>
    <t>Este foarte important să completați TOATE rubricile de mai sus. Altfel, formularul "Calculator taxe" va da erori și va trebui completat încă o data corect.</t>
  </si>
  <si>
    <t>Pentru a completa date intr-o casuta colorata cu galben, trebuie sa dati click cu mouse-ul pe ea. In partea dreapta va aparea o sageata. Dand click cu mouse-ul pe sageata, se va deschide o lista cu optiuni. Alegeti optiunea dorita dand click cu mouse-ul. In casuta va fi scrisa optiunea pe care ati ales-o.</t>
  </si>
  <si>
    <t>Control reducere</t>
  </si>
  <si>
    <r>
      <t xml:space="preserve">DATA                                                                                                                         </t>
    </r>
    <r>
      <rPr>
        <sz val="11"/>
        <color theme="1"/>
        <rFont val="Calibri"/>
        <family val="2"/>
        <scheme val="minor"/>
      </rPr>
      <t>completarii (format AAAA-LL-ZZ)</t>
    </r>
  </si>
  <si>
    <t>La linia 6, in casuta aferenta "Viza anuală sportiv junior (nu se achită pentru anul legitimării)", nu se însumează numarul juniorilor legitimați în anul în curs cu numarul juniorilor care au legitimații mai vechi.</t>
  </si>
  <si>
    <t>Numarul taxelor</t>
  </si>
  <si>
    <t>În cazul în care transponderele si/sau altimetrele împrumutate de la FRMd nu sunt restituite, se va achita contravaloarea acestora până la sfârșitul competiției. In caz contrar, sportivii si/sau structurile sportive respective vor fi descalificate din competiţie și  nu vor mai primi astfel de echipamente pe viitor;</t>
  </si>
  <si>
    <t>Responsabil departament economic-contabilitate</t>
  </si>
  <si>
    <r>
      <t>Pentru persoanele ale caror legitimații nu au serie și număr, acestea vor fi atribuite de către FRMd si comunicate ulterior. In acest caz va rugam sa scrieti in casuta respectiva "</t>
    </r>
    <r>
      <rPr>
        <b/>
        <i/>
        <sz val="11"/>
        <color theme="1"/>
        <rFont val="Calibri"/>
        <family val="2"/>
        <scheme val="minor"/>
      </rPr>
      <t>Nu am numar</t>
    </r>
    <r>
      <rPr>
        <i/>
        <sz val="11"/>
        <color theme="1"/>
        <rFont val="Calibri"/>
        <family val="2"/>
        <scheme val="minor"/>
      </rPr>
      <t>" pentru a sti ca trebuie sa atribuim un numar legitimatiei detinute.      Daca nu scrieti nimic in casuta vom intelege ca ati pierdut legitimatia si nu mai aveti seria si numarul acesteia.</t>
    </r>
  </si>
  <si>
    <t>reducere 50% din taxa oficiala</t>
  </si>
  <si>
    <t>Scrieti data in casuta aferenta chiar cand incepeti completarea formularului "Calculator taxe".  Este foarte important sa completati in casuta aferenta DATA folosind formatul AN-LUNA-ZI (ex.  30 aprilie 2026 se scrie 2026-04-30). Altfel = erori in calculul taxelor.</t>
  </si>
  <si>
    <t>Cotizația anuală a structurilor sportive pentru o secție de seniori și juniori (in anul afilierii, secțiile nou-înființate achită un procent de 50% din valoare).</t>
  </si>
  <si>
    <t>Cotizația anuală a structurilor sportive pentru o secție numai de juniori / asociație județeană (in anul afilierii, secțiile nou-înființate achită un procent de 50% din valoare).</t>
  </si>
  <si>
    <t>Cotizația anuală a palatelor și cluburilor elevilor pentru o secție de juniori (in anul afilierii,secțiile nou-înființate achită un procent de 50% din valoare).</t>
  </si>
  <si>
    <t>Cotizația anuală a palatelor și cluburilor elevilor pentru o secție de seniori (în anul afilierii, secțiile nou-înființate achită un procent de 50% din valoare).</t>
  </si>
  <si>
    <t>Viza anuală sportiv senior.</t>
  </si>
  <si>
    <t>Viza anuală antrenori, instructori.</t>
  </si>
  <si>
    <t>Viza transfer seniori (exceptii conform Regulamentelor FRMd).</t>
  </si>
  <si>
    <t>Viza transfer juniori (exceptii conform Regulamentelor FRMd).</t>
  </si>
  <si>
    <t>Contravaloare legitimație sportiv.</t>
  </si>
  <si>
    <r>
      <t>Viza anuală sportiv junior (nu se achită pentru anul legitimării). Vezi "</t>
    </r>
    <r>
      <rPr>
        <sz val="11"/>
        <color rgb="FFFF0000"/>
        <rFont val="Calibri"/>
        <family val="2"/>
        <scheme val="minor"/>
      </rPr>
      <t>NOTA</t>
    </r>
    <r>
      <rPr>
        <sz val="11"/>
        <color theme="1"/>
        <rFont val="Calibri"/>
        <family val="2"/>
        <scheme val="minor"/>
      </rPr>
      <t>" 9 din subsol.</t>
    </r>
  </si>
  <si>
    <r>
      <rPr>
        <b/>
        <sz val="14"/>
        <color theme="1"/>
        <rFont val="Calibri"/>
        <family val="2"/>
        <scheme val="minor"/>
      </rPr>
      <t>Taxe anuale de achitat-</t>
    </r>
    <r>
      <rPr>
        <sz val="12"/>
        <color theme="1"/>
        <rFont val="Calibri"/>
        <family val="2"/>
        <scheme val="minor"/>
      </rPr>
      <t xml:space="preserve">se acordă bonus de 20% pentru entitatile sportive care achita taxele până la </t>
    </r>
  </si>
  <si>
    <t>Date despre membrii structurii sportive pentru care se platesc taxe (sportivi, antrenori, instructori sportivi, team manageri)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</si>
</sst>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22"/>
      <color theme="1"/>
      <name val="Calibri"/>
      <family val="2"/>
      <scheme val="minor"/>
    </font>
    <font>
      <b/>
      <sz val="26"/>
      <color theme="1"/>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i/>
      <sz val="11"/>
      <color theme="1"/>
      <name val="Calibri"/>
      <family val="2"/>
      <scheme val="minor"/>
    </font>
    <font>
      <i/>
      <sz val="11"/>
      <name val="Calibri"/>
      <family val="2"/>
      <scheme val="minor"/>
    </font>
    <font>
      <i/>
      <sz val="11"/>
      <color rgb="FFFF0000"/>
      <name val="Calibri"/>
      <family val="2"/>
      <scheme val="minor"/>
    </font>
    <font>
      <b/>
      <i/>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00">
    <xf numFmtId="0" fontId="0" fillId="0" borderId="0" xfId="0"/>
    <xf numFmtId="0" fontId="0" fillId="0" borderId="0" xfId="0" applyAlignment="1">
      <alignment wrapText="1"/>
    </xf>
    <xf numFmtId="0" fontId="0" fillId="0" borderId="0" xfId="0" applyBorder="1"/>
    <xf numFmtId="0" fontId="0" fillId="0" borderId="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2" xfId="0" applyBorder="1" applyAlignment="1">
      <alignment wrapText="1"/>
    </xf>
    <xf numFmtId="0" fontId="6" fillId="0" borderId="0" xfId="0" applyFont="1"/>
    <xf numFmtId="0" fontId="2" fillId="0" borderId="0" xfId="0" applyFont="1"/>
    <xf numFmtId="164" fontId="7" fillId="0" borderId="2" xfId="0" applyNumberFormat="1" applyFont="1" applyBorder="1"/>
    <xf numFmtId="0" fontId="0" fillId="0" borderId="8" xfId="0" applyBorder="1" applyAlignment="1">
      <alignment wrapText="1"/>
    </xf>
    <xf numFmtId="0" fontId="1" fillId="0" borderId="0" xfId="0" applyFont="1" applyBorder="1"/>
    <xf numFmtId="0" fontId="0" fillId="0" borderId="0" xfId="0" applyAlignment="1">
      <alignment wrapText="1"/>
    </xf>
    <xf numFmtId="0" fontId="3" fillId="0" borderId="0" xfId="0" applyFont="1" applyAlignment="1"/>
    <xf numFmtId="0" fontId="0" fillId="0" borderId="0" xfId="0" applyAlignment="1">
      <alignment wrapText="1"/>
    </xf>
    <xf numFmtId="1" fontId="5" fillId="0" borderId="2" xfId="0" applyNumberFormat="1" applyFont="1" applyBorder="1" applyAlignment="1">
      <alignment horizontal="center" vertical="center"/>
    </xf>
    <xf numFmtId="49" fontId="0" fillId="2" borderId="13" xfId="0" applyNumberFormat="1" applyFill="1" applyBorder="1" applyProtection="1">
      <protection locked="0"/>
    </xf>
    <xf numFmtId="0" fontId="0" fillId="3" borderId="13" xfId="0" applyFill="1" applyBorder="1" applyProtection="1">
      <protection locked="0"/>
    </xf>
    <xf numFmtId="0" fontId="0" fillId="3" borderId="15" xfId="0" applyFill="1" applyBorder="1" applyProtection="1">
      <protection locked="0"/>
    </xf>
    <xf numFmtId="0" fontId="1" fillId="0" borderId="0" xfId="0" applyFont="1" applyAlignment="1"/>
    <xf numFmtId="0" fontId="2"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right"/>
    </xf>
    <xf numFmtId="164" fontId="0" fillId="0" borderId="0" xfId="0" applyNumberFormat="1" applyFill="1" applyBorder="1" applyAlignment="1" applyProtection="1">
      <alignment horizontal="center" vertical="center"/>
      <protection locked="0"/>
    </xf>
    <xf numFmtId="0" fontId="7" fillId="0" borderId="2" xfId="0" applyFont="1" applyBorder="1" applyAlignment="1">
      <alignment horizontal="center" vertical="center"/>
    </xf>
    <xf numFmtId="0" fontId="2" fillId="0" borderId="0" xfId="0" applyFont="1" applyAlignment="1">
      <alignment horizontal="left" vertical="center" wrapText="1"/>
    </xf>
    <xf numFmtId="164" fontId="7" fillId="0" borderId="0" xfId="0" applyNumberFormat="1" applyFont="1" applyFill="1" applyBorder="1" applyAlignment="1" applyProtection="1">
      <alignment horizontal="center" vertical="center"/>
      <protection locked="0"/>
    </xf>
    <xf numFmtId="0" fontId="0" fillId="3" borderId="12" xfId="0" applyFill="1" applyBorder="1" applyProtection="1">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right"/>
    </xf>
    <xf numFmtId="0" fontId="0" fillId="0" borderId="29" xfId="0" applyBorder="1" applyAlignment="1">
      <alignment horizontal="center" vertical="center"/>
    </xf>
    <xf numFmtId="0" fontId="0" fillId="0" borderId="0" xfId="0"/>
    <xf numFmtId="0" fontId="2" fillId="0" borderId="0" xfId="0" applyFont="1" applyAlignment="1">
      <alignment horizontal="center" vertical="center" wrapText="1"/>
    </xf>
    <xf numFmtId="0" fontId="0" fillId="0" borderId="21" xfId="0" applyBorder="1"/>
    <xf numFmtId="0" fontId="0" fillId="0" borderId="22" xfId="0" applyBorder="1"/>
    <xf numFmtId="0" fontId="0" fillId="0" borderId="14" xfId="0" applyBorder="1"/>
    <xf numFmtId="0" fontId="2" fillId="0" borderId="2" xfId="0" applyFont="1" applyBorder="1" applyAlignment="1">
      <alignment horizontal="right" vertical="center"/>
    </xf>
    <xf numFmtId="0" fontId="0" fillId="2" borderId="13" xfId="0" applyFill="1" applyBorder="1" applyProtection="1">
      <protection locked="0"/>
    </xf>
    <xf numFmtId="0" fontId="0" fillId="2" borderId="15" xfId="0" applyFill="1" applyBorder="1" applyProtection="1">
      <protection locked="0"/>
    </xf>
    <xf numFmtId="49" fontId="0" fillId="2" borderId="15" xfId="0" applyNumberFormat="1" applyFill="1" applyBorder="1" applyProtection="1">
      <protection locked="0"/>
    </xf>
    <xf numFmtId="0" fontId="0" fillId="2" borderId="12" xfId="0" applyFill="1" applyBorder="1" applyProtection="1">
      <protection locked="0"/>
    </xf>
    <xf numFmtId="49" fontId="0" fillId="2" borderId="12" xfId="0" applyNumberFormat="1" applyFill="1" applyBorder="1" applyProtection="1">
      <protection locked="0"/>
    </xf>
    <xf numFmtId="0" fontId="0" fillId="0" borderId="35" xfId="0" applyBorder="1" applyAlignment="1">
      <alignment wrapText="1"/>
    </xf>
    <xf numFmtId="0" fontId="0" fillId="0" borderId="35" xfId="0" applyBorder="1"/>
    <xf numFmtId="0" fontId="0" fillId="0" borderId="15" xfId="0" applyBorder="1"/>
    <xf numFmtId="0" fontId="0" fillId="0" borderId="12" xfId="0" applyBorder="1"/>
    <xf numFmtId="0" fontId="0" fillId="0" borderId="2" xfId="0" applyBorder="1" applyAlignment="1">
      <alignment horizontal="center"/>
    </xf>
    <xf numFmtId="0" fontId="0" fillId="2" borderId="35" xfId="0" applyFill="1" applyBorder="1" applyProtection="1">
      <protection locked="0"/>
    </xf>
    <xf numFmtId="0" fontId="10" fillId="0" borderId="0" xfId="0" applyFont="1" applyAlignment="1">
      <alignment wrapText="1"/>
    </xf>
    <xf numFmtId="0" fontId="10" fillId="0" borderId="0" xfId="0" applyFont="1"/>
    <xf numFmtId="0" fontId="12" fillId="0" borderId="0" xfId="0" applyFont="1" applyAlignment="1">
      <alignment wrapText="1"/>
    </xf>
    <xf numFmtId="0" fontId="11" fillId="0" borderId="0" xfId="0" applyFont="1" applyAlignment="1">
      <alignment vertical="top" wrapText="1"/>
    </xf>
    <xf numFmtId="0" fontId="10" fillId="0" borderId="0" xfId="0" applyFont="1" applyAlignment="1"/>
    <xf numFmtId="164" fontId="10" fillId="0" borderId="0" xfId="0" applyNumberFormat="1" applyFont="1" applyAlignment="1">
      <alignment horizontal="center" vertical="center"/>
    </xf>
    <xf numFmtId="0" fontId="11" fillId="0" borderId="0" xfId="0" applyFont="1" applyAlignment="1">
      <alignment wrapText="1"/>
    </xf>
    <xf numFmtId="0" fontId="10" fillId="0" borderId="0" xfId="0" applyFont="1" applyAlignment="1">
      <alignment vertical="top" wrapText="1"/>
    </xf>
    <xf numFmtId="0" fontId="0" fillId="0" borderId="22" xfId="0" applyBorder="1" applyAlignment="1">
      <alignment wrapText="1"/>
    </xf>
    <xf numFmtId="0" fontId="0" fillId="0" borderId="23" xfId="0" applyBorder="1" applyAlignment="1">
      <alignment wrapText="1"/>
    </xf>
    <xf numFmtId="0" fontId="10" fillId="0" borderId="0" xfId="0" applyFont="1" applyAlignment="1">
      <alignment horizontal="right" vertical="top" wrapText="1"/>
    </xf>
    <xf numFmtId="0" fontId="0" fillId="0" borderId="15" xfId="0" applyBorder="1" applyAlignment="1">
      <alignment vertical="top" wrapText="1"/>
    </xf>
    <xf numFmtId="9" fontId="0" fillId="0" borderId="22" xfId="0" applyNumberFormat="1" applyBorder="1" applyAlignment="1">
      <alignment wrapText="1"/>
    </xf>
    <xf numFmtId="0" fontId="0" fillId="0" borderId="0" xfId="0" applyAlignment="1">
      <alignment horizontal="right" vertical="center"/>
    </xf>
    <xf numFmtId="0" fontId="0" fillId="0" borderId="37" xfId="0" applyBorder="1" applyAlignment="1">
      <alignment wrapText="1"/>
    </xf>
    <xf numFmtId="0" fontId="0" fillId="0" borderId="41" xfId="0" applyBorder="1" applyAlignment="1">
      <alignment wrapText="1"/>
    </xf>
    <xf numFmtId="0" fontId="0" fillId="0" borderId="42" xfId="0" applyBorder="1" applyAlignment="1">
      <alignment wrapText="1"/>
    </xf>
    <xf numFmtId="0" fontId="0" fillId="0" borderId="17" xfId="0" applyBorder="1" applyAlignment="1">
      <alignment wrapText="1"/>
    </xf>
    <xf numFmtId="0" fontId="0" fillId="0" borderId="43" xfId="0" applyBorder="1" applyAlignment="1">
      <alignment horizontal="center" vertical="center" wrapText="1"/>
    </xf>
    <xf numFmtId="0" fontId="0" fillId="0" borderId="43" xfId="0" applyBorder="1" applyAlignment="1">
      <alignment horizontal="center" vertical="center"/>
    </xf>
    <xf numFmtId="49" fontId="0" fillId="2" borderId="5" xfId="0" applyNumberFormat="1" applyFill="1" applyBorder="1" applyProtection="1">
      <protection locked="0"/>
    </xf>
    <xf numFmtId="49" fontId="0" fillId="2" borderId="7" xfId="0" applyNumberFormat="1" applyFill="1" applyBorder="1" applyProtection="1">
      <protection locked="0"/>
    </xf>
    <xf numFmtId="49" fontId="0" fillId="2" borderId="9" xfId="0" applyNumberFormat="1" applyFill="1" applyBorder="1" applyProtection="1">
      <protection locked="0"/>
    </xf>
    <xf numFmtId="0" fontId="0" fillId="3" borderId="20" xfId="0" applyFill="1" applyBorder="1" applyAlignment="1" applyProtection="1">
      <alignment wrapText="1"/>
      <protection locked="0"/>
    </xf>
    <xf numFmtId="0" fontId="0" fillId="3" borderId="26" xfId="0" applyFill="1" applyBorder="1" applyAlignment="1" applyProtection="1">
      <alignment wrapText="1"/>
      <protection locked="0"/>
    </xf>
    <xf numFmtId="164" fontId="0" fillId="2" borderId="24" xfId="0" applyNumberFormat="1" applyFill="1" applyBorder="1" applyAlignment="1" applyProtection="1">
      <protection locked="0"/>
    </xf>
    <xf numFmtId="164" fontId="0" fillId="2" borderId="16" xfId="0" applyNumberFormat="1" applyFill="1" applyBorder="1" applyAlignment="1" applyProtection="1">
      <protection locked="0"/>
    </xf>
    <xf numFmtId="49" fontId="0" fillId="2" borderId="24" xfId="0" applyNumberFormat="1" applyFill="1" applyBorder="1" applyProtection="1">
      <protection locked="0"/>
    </xf>
    <xf numFmtId="49" fontId="0" fillId="2" borderId="16" xfId="0" applyNumberFormat="1" applyFill="1" applyBorder="1" applyProtection="1">
      <protection locked="0"/>
    </xf>
    <xf numFmtId="49" fontId="0" fillId="2" borderId="18" xfId="0" applyNumberFormat="1" applyFill="1" applyBorder="1" applyProtection="1">
      <protection locked="0"/>
    </xf>
    <xf numFmtId="0" fontId="0" fillId="3" borderId="16" xfId="0" applyFill="1" applyBorder="1" applyProtection="1">
      <protection locked="0"/>
    </xf>
    <xf numFmtId="0" fontId="0" fillId="3" borderId="18" xfId="0" applyFill="1" applyBorder="1" applyProtection="1">
      <protection locked="0"/>
    </xf>
    <xf numFmtId="0" fontId="0" fillId="3" borderId="24" xfId="0" applyFill="1" applyBorder="1" applyProtection="1">
      <protection locked="0"/>
    </xf>
    <xf numFmtId="0" fontId="0" fillId="3" borderId="30" xfId="0" applyFill="1" applyBorder="1" applyAlignment="1" applyProtection="1">
      <alignment wrapText="1"/>
      <protection locked="0"/>
    </xf>
    <xf numFmtId="164" fontId="0" fillId="2" borderId="18" xfId="0" applyNumberFormat="1" applyFill="1" applyBorder="1" applyAlignment="1" applyProtection="1">
      <protection locked="0"/>
    </xf>
    <xf numFmtId="164" fontId="0" fillId="2" borderId="25" xfId="0" applyNumberFormat="1" applyFill="1" applyBorder="1" applyProtection="1">
      <protection locked="0"/>
    </xf>
    <xf numFmtId="164" fontId="0" fillId="2" borderId="3" xfId="0" applyNumberFormat="1" applyFill="1" applyBorder="1" applyProtection="1">
      <protection locked="0"/>
    </xf>
    <xf numFmtId="164" fontId="0" fillId="2" borderId="45" xfId="0" applyNumberFormat="1" applyFill="1" applyBorder="1" applyProtection="1">
      <protection locked="0"/>
    </xf>
    <xf numFmtId="0" fontId="0" fillId="0" borderId="2" xfId="0" applyFill="1" applyBorder="1" applyAlignment="1">
      <alignment horizontal="center" vertical="center" wrapText="1"/>
    </xf>
    <xf numFmtId="0" fontId="7" fillId="0" borderId="0" xfId="0" applyFont="1" applyAlignment="1">
      <alignment horizontal="center" vertical="center"/>
    </xf>
    <xf numFmtId="0" fontId="0" fillId="0" borderId="30" xfId="0" applyBorder="1" applyAlignment="1">
      <alignment horizontal="left" vertical="top" wrapText="1"/>
    </xf>
    <xf numFmtId="0" fontId="0" fillId="0" borderId="18" xfId="0" applyBorder="1" applyAlignment="1">
      <alignment horizontal="left" vertical="top" wrapText="1"/>
    </xf>
    <xf numFmtId="0" fontId="2" fillId="2" borderId="3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0" fillId="0" borderId="40" xfId="0" applyBorder="1" applyAlignment="1">
      <alignment horizontal="right" wrapText="1"/>
    </xf>
    <xf numFmtId="0" fontId="0" fillId="0" borderId="33" xfId="0" applyBorder="1" applyAlignment="1">
      <alignment horizontal="right" wrapText="1"/>
    </xf>
    <xf numFmtId="0" fontId="0" fillId="2" borderId="6"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7" xfId="0" applyFill="1" applyBorder="1" applyAlignment="1" applyProtection="1">
      <alignment wrapText="1"/>
      <protection locked="0"/>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2" borderId="4"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5" xfId="0" applyFill="1" applyBorder="1" applyAlignment="1" applyProtection="1">
      <alignment wrapText="1"/>
      <protection locked="0"/>
    </xf>
    <xf numFmtId="0" fontId="7" fillId="0" borderId="0" xfId="0" applyFont="1" applyAlignment="1">
      <alignment horizont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6" fillId="0" borderId="0" xfId="0" applyFont="1" applyAlignment="1">
      <alignment wrapText="1"/>
    </xf>
    <xf numFmtId="0" fontId="6" fillId="0" borderId="0" xfId="0" applyFont="1" applyAlignment="1"/>
    <xf numFmtId="0" fontId="0" fillId="2" borderId="27" xfId="0" applyFill="1" applyBorder="1" applyAlignment="1" applyProtection="1">
      <protection locked="0"/>
    </xf>
    <xf numFmtId="0" fontId="0" fillId="2" borderId="28" xfId="0" applyFill="1" applyBorder="1" applyAlignment="1" applyProtection="1">
      <protection locked="0"/>
    </xf>
    <xf numFmtId="0" fontId="0" fillId="2" borderId="29" xfId="0" applyFill="1" applyBorder="1" applyAlignment="1" applyProtection="1">
      <protection locked="0"/>
    </xf>
    <xf numFmtId="0" fontId="0" fillId="0" borderId="16" xfId="0" applyBorder="1" applyAlignment="1">
      <alignment wrapText="1"/>
    </xf>
    <xf numFmtId="0" fontId="0" fillId="0" borderId="22" xfId="0" applyBorder="1" applyAlignment="1">
      <alignment wrapText="1"/>
    </xf>
    <xf numFmtId="0" fontId="0" fillId="0" borderId="36" xfId="0" applyBorder="1" applyAlignment="1">
      <alignment wrapText="1"/>
    </xf>
    <xf numFmtId="0" fontId="0" fillId="0" borderId="19" xfId="0" applyBorder="1" applyAlignment="1">
      <alignment wrapText="1"/>
    </xf>
    <xf numFmtId="0" fontId="0" fillId="0" borderId="23" xfId="0" applyBorder="1" applyAlignment="1">
      <alignment wrapText="1"/>
    </xf>
    <xf numFmtId="0" fontId="0" fillId="0" borderId="26" xfId="0" applyBorder="1" applyAlignment="1">
      <alignment wrapText="1"/>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31" xfId="0" applyFont="1" applyBorder="1" applyAlignment="1">
      <alignment horizontal="right" vertical="center" wrapText="1"/>
    </xf>
    <xf numFmtId="0" fontId="2" fillId="0" borderId="32" xfId="0" applyFont="1" applyBorder="1" applyAlignment="1">
      <alignment horizontal="right" vertical="center" wrapText="1"/>
    </xf>
    <xf numFmtId="0" fontId="2" fillId="0" borderId="34" xfId="0" applyFont="1" applyBorder="1" applyAlignment="1">
      <alignment horizontal="righ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0" fillId="0" borderId="0" xfId="0" applyFont="1" applyAlignment="1">
      <alignment wrapText="1"/>
    </xf>
    <xf numFmtId="0" fontId="0" fillId="0" borderId="30" xfId="0" applyBorder="1" applyAlignment="1">
      <alignment wrapText="1"/>
    </xf>
    <xf numFmtId="0" fontId="0" fillId="0" borderId="18" xfId="0" applyBorder="1" applyAlignment="1">
      <alignment wrapText="1"/>
    </xf>
    <xf numFmtId="0" fontId="0" fillId="0" borderId="14" xfId="0" applyBorder="1" applyAlignment="1">
      <alignment wrapText="1"/>
    </xf>
    <xf numFmtId="0" fontId="0" fillId="0" borderId="24" xfId="0" applyBorder="1" applyAlignment="1">
      <alignment wrapText="1"/>
    </xf>
    <xf numFmtId="0" fontId="0" fillId="0" borderId="21" xfId="0" applyBorder="1" applyAlignment="1">
      <alignment wrapText="1"/>
    </xf>
    <xf numFmtId="0" fontId="4" fillId="0" borderId="0" xfId="0" applyFont="1" applyAlignment="1">
      <alignment wrapText="1"/>
    </xf>
    <xf numFmtId="0" fontId="4" fillId="0" borderId="0" xfId="0" applyFont="1" applyAlignment="1"/>
    <xf numFmtId="0" fontId="0" fillId="0" borderId="38" xfId="0" applyBorder="1" applyAlignment="1">
      <alignment horizontal="right" wrapText="1"/>
    </xf>
    <xf numFmtId="0" fontId="0" fillId="0" borderId="39" xfId="0" applyBorder="1" applyAlignment="1">
      <alignment horizontal="right" wrapText="1"/>
    </xf>
    <xf numFmtId="164" fontId="7" fillId="2" borderId="27" xfId="0" applyNumberFormat="1" applyFont="1" applyFill="1" applyBorder="1" applyAlignment="1" applyProtection="1">
      <alignment horizontal="center" vertical="center"/>
      <protection locked="0"/>
    </xf>
    <xf numFmtId="164" fontId="7" fillId="2" borderId="28" xfId="0" applyNumberFormat="1" applyFont="1" applyFill="1" applyBorder="1" applyAlignment="1" applyProtection="1">
      <alignment horizontal="center" vertical="center"/>
      <protection locked="0"/>
    </xf>
    <xf numFmtId="164" fontId="7" fillId="2" borderId="29" xfId="0" applyNumberFormat="1" applyFont="1" applyFill="1" applyBorder="1" applyAlignment="1" applyProtection="1">
      <alignment horizontal="center" vertical="center"/>
      <protection locked="0"/>
    </xf>
    <xf numFmtId="0" fontId="8" fillId="2" borderId="3" xfId="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10" fillId="0" borderId="0" xfId="0" applyFont="1" applyAlignment="1"/>
    <xf numFmtId="0" fontId="5" fillId="0" borderId="0" xfId="0" applyFont="1" applyAlignment="1">
      <alignment wrapText="1"/>
    </xf>
    <xf numFmtId="0" fontId="5" fillId="0" borderId="0" xfId="0" applyFont="1" applyAlignment="1"/>
    <xf numFmtId="0" fontId="0" fillId="0" borderId="40" xfId="0" applyBorder="1" applyAlignment="1">
      <alignment horizontal="left" vertical="top" wrapText="1"/>
    </xf>
    <xf numFmtId="0" fontId="0" fillId="0" borderId="0" xfId="0" applyBorder="1" applyAlignment="1">
      <alignment horizontal="left" vertical="top" wrapText="1"/>
    </xf>
    <xf numFmtId="0" fontId="2" fillId="2" borderId="26"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10" fillId="0" borderId="0" xfId="0" applyFont="1" applyFill="1" applyAlignment="1">
      <alignment wrapText="1"/>
    </xf>
    <xf numFmtId="0" fontId="11" fillId="0" borderId="0" xfId="0" applyFont="1" applyFill="1" applyAlignment="1"/>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2" fillId="2" borderId="25"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1" fontId="2" fillId="2" borderId="3" xfId="0" applyNumberFormat="1" applyFont="1" applyFill="1" applyBorder="1" applyAlignment="1" applyProtection="1">
      <alignment horizontal="left" vertical="center" wrapText="1"/>
      <protection locked="0"/>
    </xf>
    <xf numFmtId="1" fontId="2" fillId="2" borderId="1" xfId="0" applyNumberFormat="1" applyFont="1" applyFill="1" applyBorder="1" applyAlignment="1" applyProtection="1">
      <alignment horizontal="left" vertical="center" wrapText="1"/>
      <protection locked="0"/>
    </xf>
    <xf numFmtId="1" fontId="2" fillId="2" borderId="7" xfId="0" applyNumberFormat="1"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0" fillId="0" borderId="14" xfId="0" applyBorder="1" applyAlignment="1">
      <alignment horizontal="left" wrapText="1"/>
    </xf>
    <xf numFmtId="0" fontId="2" fillId="2" borderId="27"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10" fillId="0" borderId="0" xfId="0" applyFont="1"/>
    <xf numFmtId="0" fontId="5" fillId="0" borderId="0" xfId="0" applyFont="1" applyAlignment="1">
      <alignment horizontal="left" vertical="center" wrapText="1"/>
    </xf>
    <xf numFmtId="0" fontId="0" fillId="2" borderId="8" xfId="0" applyFill="1" applyBorder="1" applyAlignment="1" applyProtection="1">
      <alignment wrapText="1"/>
      <protection locked="0"/>
    </xf>
    <xf numFmtId="0" fontId="0" fillId="2" borderId="11" xfId="0" applyFill="1" applyBorder="1" applyAlignment="1" applyProtection="1">
      <alignment wrapText="1"/>
      <protection locked="0"/>
    </xf>
    <xf numFmtId="0" fontId="0" fillId="2" borderId="9" xfId="0" applyFill="1" applyBorder="1" applyAlignment="1" applyProtection="1">
      <alignment wrapText="1"/>
      <protection locked="0"/>
    </xf>
    <xf numFmtId="0" fontId="0" fillId="0" borderId="31" xfId="0" applyBorder="1" applyAlignment="1">
      <alignment horizontal="right" wrapText="1"/>
    </xf>
    <xf numFmtId="0" fontId="0" fillId="0" borderId="34" xfId="0" applyBorder="1" applyAlignment="1">
      <alignment horizontal="right" wrapText="1"/>
    </xf>
    <xf numFmtId="0" fontId="0" fillId="0" borderId="27" xfId="0" applyBorder="1" applyAlignment="1">
      <alignment horizontal="center" vertical="center"/>
    </xf>
    <xf numFmtId="0" fontId="4" fillId="0" borderId="0" xfId="0" applyFont="1" applyAlignment="1">
      <alignment horizontal="center" vertical="center"/>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2" borderId="3"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0" fillId="0" borderId="16" xfId="0" applyBorder="1" applyAlignment="1">
      <alignment horizontal="left" wrapText="1"/>
    </xf>
    <xf numFmtId="0" fontId="0" fillId="0" borderId="22" xfId="0" applyBorder="1" applyAlignment="1">
      <alignment horizontal="left" wrapText="1"/>
    </xf>
    <xf numFmtId="0" fontId="0" fillId="0" borderId="27" xfId="0" applyFill="1" applyBorder="1" applyAlignment="1">
      <alignment horizontal="center" vertical="center" wrapText="1"/>
    </xf>
    <xf numFmtId="0" fontId="0" fillId="0" borderId="29"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Fill="1"/>
    <xf numFmtId="49" fontId="2" fillId="2" borderId="3"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10A38-D58D-4FF4-B3F5-51A03370D95D}">
  <sheetPr>
    <pageSetUpPr fitToPage="1"/>
  </sheetPr>
  <dimension ref="A2:R118"/>
  <sheetViews>
    <sheetView tabSelected="1" topLeftCell="A31" workbookViewId="0">
      <selection activeCell="B26" sqref="B26"/>
    </sheetView>
  </sheetViews>
  <sheetFormatPr defaultRowHeight="15" x14ac:dyDescent="0.25"/>
  <cols>
    <col min="1" max="1" width="7" style="1" customWidth="1"/>
    <col min="2" max="2" width="18.28515625" customWidth="1"/>
    <col min="7" max="7" width="12.5703125" customWidth="1"/>
    <col min="8" max="8" width="23.42578125" customWidth="1"/>
    <col min="9" max="9" width="17.85546875" customWidth="1"/>
    <col min="10" max="10" width="15.7109375" customWidth="1"/>
    <col min="11" max="11" width="19.7109375" customWidth="1"/>
    <col min="12" max="12" width="11.5703125" customWidth="1"/>
    <col min="13" max="13" width="10.7109375" customWidth="1"/>
    <col min="14" max="14" width="16.5703125" customWidth="1"/>
    <col min="15" max="15" width="12.42578125" customWidth="1"/>
    <col min="16" max="16" width="30.28515625" customWidth="1"/>
  </cols>
  <sheetData>
    <row r="2" spans="1:16" ht="30" customHeight="1" x14ac:dyDescent="0.25">
      <c r="A2" s="183" t="s">
        <v>0</v>
      </c>
      <c r="B2" s="183"/>
      <c r="C2" s="183"/>
      <c r="D2" s="183"/>
      <c r="E2" s="183"/>
      <c r="F2" s="183"/>
      <c r="G2" s="183"/>
      <c r="H2" s="183"/>
      <c r="I2" s="183"/>
      <c r="J2" s="183"/>
      <c r="K2" s="183"/>
      <c r="L2" s="183"/>
      <c r="M2" s="183"/>
      <c r="N2" s="183"/>
      <c r="O2" s="183"/>
      <c r="P2" s="183"/>
    </row>
    <row r="3" spans="1:16" ht="71.25" customHeight="1" thickBot="1" x14ac:dyDescent="0.5">
      <c r="A3" s="13"/>
      <c r="B3" s="13"/>
      <c r="C3" s="13"/>
      <c r="D3" s="13"/>
      <c r="E3" s="13"/>
      <c r="F3" s="13"/>
      <c r="G3" s="13"/>
      <c r="H3" s="13"/>
      <c r="I3" s="13"/>
      <c r="J3" s="13"/>
      <c r="K3" s="13"/>
      <c r="L3" s="13"/>
    </row>
    <row r="4" spans="1:16" s="23" customFormat="1" ht="30" customHeight="1" thickBot="1" x14ac:dyDescent="0.3">
      <c r="A4" s="184" t="s">
        <v>68</v>
      </c>
      <c r="B4" s="185"/>
      <c r="C4" s="185"/>
      <c r="D4" s="138"/>
      <c r="E4" s="139"/>
      <c r="F4" s="139"/>
      <c r="G4" s="139"/>
      <c r="H4" s="140"/>
      <c r="I4" s="90" t="b">
        <f>ISNUMBER(D4)</f>
        <v>0</v>
      </c>
      <c r="J4" s="22"/>
      <c r="K4" s="22"/>
      <c r="L4" s="22"/>
    </row>
    <row r="5" spans="1:16" s="23" customFormat="1" ht="15" customHeight="1" x14ac:dyDescent="0.25">
      <c r="A5" s="27"/>
      <c r="B5" s="27"/>
      <c r="C5" s="27"/>
      <c r="D5" s="27"/>
      <c r="E5" s="27"/>
      <c r="F5" s="27"/>
      <c r="G5" s="28"/>
      <c r="H5" s="28"/>
      <c r="I5" s="22"/>
      <c r="J5" s="22"/>
      <c r="K5" s="22"/>
      <c r="L5" s="22"/>
    </row>
    <row r="6" spans="1:16" ht="30" customHeight="1" x14ac:dyDescent="0.4">
      <c r="A6" s="146" t="s">
        <v>35</v>
      </c>
      <c r="B6" s="146"/>
      <c r="C6" s="146"/>
      <c r="D6" s="146"/>
      <c r="E6" s="146"/>
      <c r="F6" s="146"/>
      <c r="G6" s="146"/>
      <c r="H6" s="146"/>
      <c r="I6" s="146"/>
      <c r="J6" s="146"/>
      <c r="K6" s="146"/>
      <c r="L6" s="146"/>
      <c r="M6" s="146"/>
      <c r="N6" s="146"/>
      <c r="O6" s="146"/>
    </row>
    <row r="7" spans="1:16" ht="15.75" thickBot="1" x14ac:dyDescent="0.3"/>
    <row r="8" spans="1:16" ht="15" customHeight="1" x14ac:dyDescent="0.25">
      <c r="A8" s="167" t="s">
        <v>39</v>
      </c>
      <c r="B8" s="168"/>
      <c r="C8" s="169"/>
      <c r="D8" s="160"/>
      <c r="E8" s="161"/>
      <c r="F8" s="161"/>
      <c r="G8" s="161"/>
      <c r="H8" s="162"/>
    </row>
    <row r="9" spans="1:16" x14ac:dyDescent="0.25">
      <c r="A9" s="154" t="s">
        <v>1</v>
      </c>
      <c r="B9" s="155"/>
      <c r="C9" s="156"/>
      <c r="D9" s="163"/>
      <c r="E9" s="164"/>
      <c r="F9" s="164"/>
      <c r="G9" s="164"/>
      <c r="H9" s="165"/>
    </row>
    <row r="10" spans="1:16" ht="15" customHeight="1" x14ac:dyDescent="0.25">
      <c r="A10" s="154" t="s">
        <v>33</v>
      </c>
      <c r="B10" s="155"/>
      <c r="C10" s="156"/>
      <c r="D10" s="166"/>
      <c r="E10" s="142"/>
      <c r="F10" s="142"/>
      <c r="G10" s="142"/>
      <c r="H10" s="143"/>
    </row>
    <row r="11" spans="1:16" ht="30" customHeight="1" x14ac:dyDescent="0.25">
      <c r="A11" s="154" t="s">
        <v>40</v>
      </c>
      <c r="B11" s="155"/>
      <c r="C11" s="156"/>
      <c r="D11" s="186"/>
      <c r="E11" s="187"/>
      <c r="F11" s="187"/>
      <c r="G11" s="187"/>
      <c r="H11" s="188"/>
    </row>
    <row r="12" spans="1:16" x14ac:dyDescent="0.25">
      <c r="A12" s="154" t="s">
        <v>41</v>
      </c>
      <c r="B12" s="155"/>
      <c r="C12" s="156"/>
      <c r="D12" s="141"/>
      <c r="E12" s="142"/>
      <c r="F12" s="142"/>
      <c r="G12" s="142"/>
      <c r="H12" s="143"/>
    </row>
    <row r="13" spans="1:16" x14ac:dyDescent="0.25">
      <c r="A13" s="154" t="s">
        <v>2</v>
      </c>
      <c r="B13" s="155"/>
      <c r="C13" s="156"/>
      <c r="D13" s="196"/>
      <c r="E13" s="197"/>
      <c r="F13" s="197"/>
      <c r="G13" s="197"/>
      <c r="H13" s="198"/>
    </row>
    <row r="14" spans="1:16" x14ac:dyDescent="0.25">
      <c r="A14" s="154" t="s">
        <v>3</v>
      </c>
      <c r="B14" s="155"/>
      <c r="C14" s="156"/>
      <c r="D14" s="166"/>
      <c r="E14" s="142"/>
      <c r="F14" s="142"/>
      <c r="G14" s="142"/>
      <c r="H14" s="143"/>
    </row>
    <row r="15" spans="1:16" x14ac:dyDescent="0.25">
      <c r="A15" s="154" t="s">
        <v>4</v>
      </c>
      <c r="B15" s="155"/>
      <c r="C15" s="156"/>
      <c r="D15" s="166"/>
      <c r="E15" s="142"/>
      <c r="F15" s="142"/>
      <c r="G15" s="142"/>
      <c r="H15" s="143"/>
    </row>
    <row r="16" spans="1:16" x14ac:dyDescent="0.25">
      <c r="A16" s="154" t="s">
        <v>5</v>
      </c>
      <c r="B16" s="155"/>
      <c r="C16" s="156"/>
      <c r="D16" s="199"/>
      <c r="E16" s="142"/>
      <c r="F16" s="142"/>
      <c r="G16" s="142"/>
      <c r="H16" s="143"/>
    </row>
    <row r="17" spans="1:16" x14ac:dyDescent="0.25">
      <c r="A17" s="147" t="s">
        <v>34</v>
      </c>
      <c r="B17" s="148"/>
      <c r="C17" s="148"/>
      <c r="D17" s="149"/>
      <c r="E17" s="150"/>
      <c r="F17" s="150"/>
      <c r="G17" s="150"/>
      <c r="H17" s="151"/>
    </row>
    <row r="18" spans="1:16" s="34" customFormat="1" ht="15" customHeight="1" thickBot="1" x14ac:dyDescent="0.3">
      <c r="A18" s="91" t="s">
        <v>42</v>
      </c>
      <c r="B18" s="92"/>
      <c r="C18" s="92"/>
      <c r="D18" s="93"/>
      <c r="E18" s="94"/>
      <c r="F18" s="94"/>
      <c r="G18" s="94"/>
      <c r="H18" s="95"/>
    </row>
    <row r="19" spans="1:16" ht="15" customHeight="1" x14ac:dyDescent="0.25">
      <c r="A19" s="53" t="s">
        <v>43</v>
      </c>
      <c r="P19" s="19"/>
    </row>
    <row r="20" spans="1:16" x14ac:dyDescent="0.25">
      <c r="A20" s="51">
        <v>1</v>
      </c>
      <c r="B20" s="195" t="s">
        <v>75</v>
      </c>
      <c r="C20" s="195"/>
      <c r="D20" s="195"/>
      <c r="E20" s="195"/>
      <c r="F20" s="195"/>
      <c r="G20" s="195"/>
      <c r="H20" s="195"/>
      <c r="I20" s="195"/>
      <c r="J20" s="195"/>
      <c r="K20" s="195"/>
      <c r="L20" s="195"/>
      <c r="M20" s="195"/>
      <c r="N20" s="195"/>
      <c r="O20" s="195"/>
      <c r="P20" s="195"/>
    </row>
    <row r="21" spans="1:16" x14ac:dyDescent="0.25">
      <c r="A21" s="51">
        <v>2</v>
      </c>
      <c r="B21" s="153" t="s">
        <v>65</v>
      </c>
      <c r="C21" s="153"/>
      <c r="D21" s="153"/>
      <c r="E21" s="153"/>
      <c r="F21" s="153"/>
      <c r="G21" s="153"/>
      <c r="H21" s="153"/>
      <c r="I21" s="153"/>
      <c r="J21" s="153"/>
      <c r="K21" s="153"/>
      <c r="L21" s="153"/>
      <c r="M21" s="153"/>
      <c r="N21" s="153"/>
      <c r="O21" s="153"/>
      <c r="P21" s="52"/>
    </row>
    <row r="22" spans="1:16" x14ac:dyDescent="0.25">
      <c r="A22" s="12"/>
    </row>
    <row r="23" spans="1:16" ht="30" customHeight="1" x14ac:dyDescent="0.4">
      <c r="A23" s="145" t="s">
        <v>87</v>
      </c>
      <c r="B23" s="145"/>
      <c r="C23" s="145"/>
      <c r="D23" s="145"/>
      <c r="E23" s="145"/>
      <c r="F23" s="145"/>
      <c r="G23" s="145"/>
      <c r="H23" s="145"/>
      <c r="I23" s="145"/>
      <c r="J23" s="145"/>
      <c r="K23" s="145"/>
      <c r="L23" s="145"/>
      <c r="M23" s="145"/>
      <c r="N23" s="145"/>
      <c r="O23" s="145"/>
      <c r="P23" s="145"/>
    </row>
    <row r="24" spans="1:16" ht="15.75" thickBot="1" x14ac:dyDescent="0.3"/>
    <row r="25" spans="1:16" ht="60.75" thickBot="1" x14ac:dyDescent="0.3">
      <c r="A25" s="3" t="s">
        <v>6</v>
      </c>
      <c r="B25" s="69" t="s">
        <v>57</v>
      </c>
      <c r="C25" s="101" t="s">
        <v>55</v>
      </c>
      <c r="D25" s="102"/>
      <c r="E25" s="102"/>
      <c r="F25" s="103"/>
      <c r="G25" s="69" t="s">
        <v>37</v>
      </c>
      <c r="H25" s="70" t="s">
        <v>7</v>
      </c>
      <c r="I25" s="70" t="s">
        <v>8</v>
      </c>
      <c r="J25" s="70" t="s">
        <v>9</v>
      </c>
      <c r="K25" s="70" t="s">
        <v>53</v>
      </c>
      <c r="L25" s="70" t="s">
        <v>36</v>
      </c>
      <c r="M25" s="69" t="s">
        <v>52</v>
      </c>
      <c r="N25" s="69" t="s">
        <v>54</v>
      </c>
      <c r="O25" s="69" t="s">
        <v>38</v>
      </c>
      <c r="P25" s="70" t="s">
        <v>31</v>
      </c>
    </row>
    <row r="26" spans="1:16" ht="15" customHeight="1" x14ac:dyDescent="0.25">
      <c r="A26" s="66">
        <v>1</v>
      </c>
      <c r="B26" s="74"/>
      <c r="C26" s="104"/>
      <c r="D26" s="105"/>
      <c r="E26" s="105"/>
      <c r="F26" s="106"/>
      <c r="G26" s="76"/>
      <c r="H26" s="40"/>
      <c r="I26" s="78"/>
      <c r="J26" s="16"/>
      <c r="K26" s="83"/>
      <c r="L26" s="17"/>
      <c r="M26" s="83"/>
      <c r="N26" s="40"/>
      <c r="O26" s="86"/>
      <c r="P26" s="71"/>
    </row>
    <row r="27" spans="1:16" ht="15" customHeight="1" x14ac:dyDescent="0.25">
      <c r="A27" s="67">
        <v>2</v>
      </c>
      <c r="B27" s="75"/>
      <c r="C27" s="98"/>
      <c r="D27" s="99"/>
      <c r="E27" s="99"/>
      <c r="F27" s="100"/>
      <c r="G27" s="77"/>
      <c r="H27" s="41"/>
      <c r="I27" s="79"/>
      <c r="J27" s="42"/>
      <c r="K27" s="81"/>
      <c r="L27" s="18"/>
      <c r="M27" s="81"/>
      <c r="N27" s="41"/>
      <c r="O27" s="87"/>
      <c r="P27" s="72"/>
    </row>
    <row r="28" spans="1:16" ht="15.75" customHeight="1" x14ac:dyDescent="0.25">
      <c r="A28" s="67">
        <v>3</v>
      </c>
      <c r="B28" s="75"/>
      <c r="C28" s="98"/>
      <c r="D28" s="99"/>
      <c r="E28" s="99"/>
      <c r="F28" s="100"/>
      <c r="G28" s="77"/>
      <c r="H28" s="41"/>
      <c r="I28" s="79"/>
      <c r="J28" s="42"/>
      <c r="K28" s="81"/>
      <c r="L28" s="18"/>
      <c r="M28" s="81"/>
      <c r="N28" s="41"/>
      <c r="O28" s="87"/>
      <c r="P28" s="72"/>
    </row>
    <row r="29" spans="1:16" ht="15.75" customHeight="1" x14ac:dyDescent="0.25">
      <c r="A29" s="67">
        <v>4</v>
      </c>
      <c r="B29" s="75"/>
      <c r="C29" s="98"/>
      <c r="D29" s="99"/>
      <c r="E29" s="99"/>
      <c r="F29" s="100"/>
      <c r="G29" s="77"/>
      <c r="H29" s="41"/>
      <c r="I29" s="79"/>
      <c r="J29" s="42"/>
      <c r="K29" s="81"/>
      <c r="L29" s="18"/>
      <c r="M29" s="81"/>
      <c r="N29" s="41"/>
      <c r="O29" s="87"/>
      <c r="P29" s="72"/>
    </row>
    <row r="30" spans="1:16" ht="15" customHeight="1" x14ac:dyDescent="0.25">
      <c r="A30" s="67">
        <v>5</v>
      </c>
      <c r="B30" s="75"/>
      <c r="C30" s="98"/>
      <c r="D30" s="99"/>
      <c r="E30" s="99"/>
      <c r="F30" s="100"/>
      <c r="G30" s="77"/>
      <c r="H30" s="41"/>
      <c r="I30" s="79"/>
      <c r="J30" s="42"/>
      <c r="K30" s="81"/>
      <c r="L30" s="18"/>
      <c r="M30" s="81"/>
      <c r="N30" s="41"/>
      <c r="O30" s="87"/>
      <c r="P30" s="72"/>
    </row>
    <row r="31" spans="1:16" x14ac:dyDescent="0.25">
      <c r="A31" s="67">
        <v>6</v>
      </c>
      <c r="B31" s="75"/>
      <c r="C31" s="98"/>
      <c r="D31" s="99"/>
      <c r="E31" s="99"/>
      <c r="F31" s="100"/>
      <c r="G31" s="77"/>
      <c r="H31" s="41"/>
      <c r="I31" s="79"/>
      <c r="J31" s="42"/>
      <c r="K31" s="81"/>
      <c r="L31" s="18"/>
      <c r="M31" s="81"/>
      <c r="N31" s="41"/>
      <c r="O31" s="87"/>
      <c r="P31" s="72"/>
    </row>
    <row r="32" spans="1:16" x14ac:dyDescent="0.25">
      <c r="A32" s="67">
        <v>7</v>
      </c>
      <c r="B32" s="75"/>
      <c r="C32" s="98"/>
      <c r="D32" s="99"/>
      <c r="E32" s="99"/>
      <c r="F32" s="100"/>
      <c r="G32" s="77"/>
      <c r="H32" s="41"/>
      <c r="I32" s="79"/>
      <c r="J32" s="42"/>
      <c r="K32" s="81"/>
      <c r="L32" s="18"/>
      <c r="M32" s="81"/>
      <c r="N32" s="41"/>
      <c r="O32" s="87"/>
      <c r="P32" s="72"/>
    </row>
    <row r="33" spans="1:16" x14ac:dyDescent="0.25">
      <c r="A33" s="67">
        <v>8</v>
      </c>
      <c r="B33" s="75"/>
      <c r="C33" s="98"/>
      <c r="D33" s="99"/>
      <c r="E33" s="99"/>
      <c r="F33" s="100"/>
      <c r="G33" s="77"/>
      <c r="H33" s="41"/>
      <c r="I33" s="79"/>
      <c r="J33" s="42"/>
      <c r="K33" s="81"/>
      <c r="L33" s="18"/>
      <c r="M33" s="81"/>
      <c r="N33" s="41"/>
      <c r="O33" s="87"/>
      <c r="P33" s="72"/>
    </row>
    <row r="34" spans="1:16" x14ac:dyDescent="0.25">
      <c r="A34" s="67">
        <v>9</v>
      </c>
      <c r="B34" s="75"/>
      <c r="C34" s="98"/>
      <c r="D34" s="99"/>
      <c r="E34" s="99"/>
      <c r="F34" s="100"/>
      <c r="G34" s="77"/>
      <c r="H34" s="41"/>
      <c r="I34" s="79"/>
      <c r="J34" s="42"/>
      <c r="K34" s="81"/>
      <c r="L34" s="18"/>
      <c r="M34" s="81"/>
      <c r="N34" s="41"/>
      <c r="O34" s="87"/>
      <c r="P34" s="72"/>
    </row>
    <row r="35" spans="1:16" x14ac:dyDescent="0.25">
      <c r="A35" s="67">
        <v>10</v>
      </c>
      <c r="B35" s="75"/>
      <c r="C35" s="98"/>
      <c r="D35" s="99"/>
      <c r="E35" s="99"/>
      <c r="F35" s="100"/>
      <c r="G35" s="77"/>
      <c r="H35" s="41"/>
      <c r="I35" s="79"/>
      <c r="J35" s="42"/>
      <c r="K35" s="81"/>
      <c r="L35" s="18"/>
      <c r="M35" s="81"/>
      <c r="N35" s="41"/>
      <c r="O35" s="87"/>
      <c r="P35" s="72"/>
    </row>
    <row r="36" spans="1:16" x14ac:dyDescent="0.25">
      <c r="A36" s="67">
        <v>11</v>
      </c>
      <c r="B36" s="75"/>
      <c r="C36" s="98"/>
      <c r="D36" s="99"/>
      <c r="E36" s="99"/>
      <c r="F36" s="100"/>
      <c r="G36" s="77"/>
      <c r="H36" s="41"/>
      <c r="I36" s="79"/>
      <c r="J36" s="42"/>
      <c r="K36" s="81"/>
      <c r="L36" s="18"/>
      <c r="M36" s="81"/>
      <c r="N36" s="41"/>
      <c r="O36" s="87"/>
      <c r="P36" s="72"/>
    </row>
    <row r="37" spans="1:16" x14ac:dyDescent="0.25">
      <c r="A37" s="67">
        <v>12</v>
      </c>
      <c r="B37" s="75"/>
      <c r="C37" s="98"/>
      <c r="D37" s="99"/>
      <c r="E37" s="99"/>
      <c r="F37" s="100"/>
      <c r="G37" s="77"/>
      <c r="H37" s="41"/>
      <c r="I37" s="79"/>
      <c r="J37" s="42"/>
      <c r="K37" s="81"/>
      <c r="L37" s="18"/>
      <c r="M37" s="81"/>
      <c r="N37" s="41"/>
      <c r="O37" s="87"/>
      <c r="P37" s="72"/>
    </row>
    <row r="38" spans="1:16" x14ac:dyDescent="0.25">
      <c r="A38" s="67">
        <v>13</v>
      </c>
      <c r="B38" s="75"/>
      <c r="C38" s="98"/>
      <c r="D38" s="99"/>
      <c r="E38" s="99"/>
      <c r="F38" s="100"/>
      <c r="G38" s="77"/>
      <c r="H38" s="41"/>
      <c r="I38" s="79"/>
      <c r="J38" s="42"/>
      <c r="K38" s="81"/>
      <c r="L38" s="18"/>
      <c r="M38" s="81"/>
      <c r="N38" s="41"/>
      <c r="O38" s="87"/>
      <c r="P38" s="72"/>
    </row>
    <row r="39" spans="1:16" x14ac:dyDescent="0.25">
      <c r="A39" s="67">
        <v>14</v>
      </c>
      <c r="B39" s="75"/>
      <c r="C39" s="98"/>
      <c r="D39" s="99"/>
      <c r="E39" s="99"/>
      <c r="F39" s="100"/>
      <c r="G39" s="77"/>
      <c r="H39" s="41"/>
      <c r="I39" s="79"/>
      <c r="J39" s="42"/>
      <c r="K39" s="81"/>
      <c r="L39" s="18"/>
      <c r="M39" s="81"/>
      <c r="N39" s="41"/>
      <c r="O39" s="87"/>
      <c r="P39" s="72"/>
    </row>
    <row r="40" spans="1:16" x14ac:dyDescent="0.25">
      <c r="A40" s="67">
        <v>15</v>
      </c>
      <c r="B40" s="75"/>
      <c r="C40" s="98"/>
      <c r="D40" s="99"/>
      <c r="E40" s="99"/>
      <c r="F40" s="100"/>
      <c r="G40" s="77"/>
      <c r="H40" s="41"/>
      <c r="I40" s="79"/>
      <c r="J40" s="42"/>
      <c r="K40" s="81"/>
      <c r="L40" s="18"/>
      <c r="M40" s="81"/>
      <c r="N40" s="41"/>
      <c r="O40" s="87"/>
      <c r="P40" s="72"/>
    </row>
    <row r="41" spans="1:16" x14ac:dyDescent="0.25">
      <c r="A41" s="67">
        <v>16</v>
      </c>
      <c r="B41" s="75"/>
      <c r="C41" s="98"/>
      <c r="D41" s="99"/>
      <c r="E41" s="99"/>
      <c r="F41" s="100"/>
      <c r="G41" s="77"/>
      <c r="H41" s="41"/>
      <c r="I41" s="79"/>
      <c r="J41" s="42"/>
      <c r="K41" s="81"/>
      <c r="L41" s="18"/>
      <c r="M41" s="81"/>
      <c r="N41" s="41"/>
      <c r="O41" s="87"/>
      <c r="P41" s="72"/>
    </row>
    <row r="42" spans="1:16" x14ac:dyDescent="0.25">
      <c r="A42" s="67">
        <v>17</v>
      </c>
      <c r="B42" s="75"/>
      <c r="C42" s="98"/>
      <c r="D42" s="99"/>
      <c r="E42" s="99"/>
      <c r="F42" s="100"/>
      <c r="G42" s="77"/>
      <c r="H42" s="41"/>
      <c r="I42" s="79"/>
      <c r="J42" s="42"/>
      <c r="K42" s="81"/>
      <c r="L42" s="18"/>
      <c r="M42" s="81"/>
      <c r="N42" s="41"/>
      <c r="O42" s="87"/>
      <c r="P42" s="72"/>
    </row>
    <row r="43" spans="1:16" x14ac:dyDescent="0.25">
      <c r="A43" s="67">
        <v>18</v>
      </c>
      <c r="B43" s="75"/>
      <c r="C43" s="98"/>
      <c r="D43" s="99"/>
      <c r="E43" s="99"/>
      <c r="F43" s="100"/>
      <c r="G43" s="77"/>
      <c r="H43" s="41"/>
      <c r="I43" s="79"/>
      <c r="J43" s="42"/>
      <c r="K43" s="81"/>
      <c r="L43" s="18"/>
      <c r="M43" s="81"/>
      <c r="N43" s="41"/>
      <c r="O43" s="87"/>
      <c r="P43" s="72"/>
    </row>
    <row r="44" spans="1:16" x14ac:dyDescent="0.25">
      <c r="A44" s="67">
        <v>19</v>
      </c>
      <c r="B44" s="75"/>
      <c r="C44" s="98"/>
      <c r="D44" s="99"/>
      <c r="E44" s="99"/>
      <c r="F44" s="100"/>
      <c r="G44" s="77"/>
      <c r="H44" s="41"/>
      <c r="I44" s="79"/>
      <c r="J44" s="42"/>
      <c r="K44" s="81"/>
      <c r="L44" s="18"/>
      <c r="M44" s="81"/>
      <c r="N44" s="41"/>
      <c r="O44" s="87"/>
      <c r="P44" s="72"/>
    </row>
    <row r="45" spans="1:16" ht="15.75" thickBot="1" x14ac:dyDescent="0.3">
      <c r="A45" s="68">
        <v>20</v>
      </c>
      <c r="B45" s="84"/>
      <c r="C45" s="177"/>
      <c r="D45" s="178"/>
      <c r="E45" s="178"/>
      <c r="F45" s="179"/>
      <c r="G45" s="85"/>
      <c r="H45" s="43"/>
      <c r="I45" s="80"/>
      <c r="J45" s="44"/>
      <c r="K45" s="82"/>
      <c r="L45" s="29"/>
      <c r="M45" s="82"/>
      <c r="N45" s="43"/>
      <c r="O45" s="88"/>
      <c r="P45" s="73"/>
    </row>
    <row r="46" spans="1:16" ht="15" customHeight="1" x14ac:dyDescent="0.25">
      <c r="A46" s="53" t="s">
        <v>64</v>
      </c>
      <c r="B46" s="52"/>
      <c r="C46" s="52"/>
      <c r="D46" s="52"/>
      <c r="E46" s="52"/>
      <c r="F46" s="52"/>
      <c r="G46" s="52"/>
      <c r="H46" s="52"/>
      <c r="I46" s="52"/>
      <c r="J46" s="52"/>
      <c r="K46" s="52"/>
      <c r="L46" s="52"/>
      <c r="M46" s="52"/>
      <c r="N46" s="52"/>
      <c r="O46" s="52"/>
      <c r="P46" s="52"/>
    </row>
    <row r="47" spans="1:16" ht="30" customHeight="1" x14ac:dyDescent="0.25">
      <c r="A47" s="54">
        <v>3</v>
      </c>
      <c r="B47" s="152" t="s">
        <v>66</v>
      </c>
      <c r="C47" s="152"/>
      <c r="D47" s="152"/>
      <c r="E47" s="152"/>
      <c r="F47" s="152"/>
      <c r="G47" s="152"/>
      <c r="H47" s="152"/>
      <c r="I47" s="152"/>
      <c r="J47" s="152"/>
      <c r="K47" s="152"/>
      <c r="L47" s="152"/>
      <c r="M47" s="152"/>
      <c r="N47" s="152"/>
      <c r="O47" s="152"/>
      <c r="P47" s="152"/>
    </row>
    <row r="48" spans="1:16" ht="30" customHeight="1" x14ac:dyDescent="0.25">
      <c r="A48" s="61">
        <v>4</v>
      </c>
      <c r="B48" s="128" t="s">
        <v>73</v>
      </c>
      <c r="C48" s="128"/>
      <c r="D48" s="128"/>
      <c r="E48" s="128"/>
      <c r="F48" s="128"/>
      <c r="G48" s="128"/>
      <c r="H48" s="128"/>
      <c r="I48" s="128"/>
      <c r="J48" s="128"/>
      <c r="K48" s="128"/>
      <c r="L48" s="128"/>
      <c r="M48" s="128"/>
      <c r="N48" s="128"/>
      <c r="O48" s="128"/>
      <c r="P48" s="128"/>
    </row>
    <row r="50" spans="1:16" ht="30" customHeight="1" thickBot="1" x14ac:dyDescent="0.3">
      <c r="A50" s="193" t="s">
        <v>34</v>
      </c>
      <c r="B50" s="194"/>
      <c r="C50" s="108" t="s">
        <v>10</v>
      </c>
      <c r="D50" s="108"/>
      <c r="E50" s="108"/>
      <c r="F50" s="108"/>
      <c r="I50" s="21" t="s">
        <v>42</v>
      </c>
      <c r="J50" s="109" t="s">
        <v>10</v>
      </c>
      <c r="K50" s="109"/>
      <c r="L50" s="109"/>
    </row>
    <row r="51" spans="1:16" ht="60" customHeight="1" thickBot="1" x14ac:dyDescent="0.3">
      <c r="A51" s="191">
        <f>D17</f>
        <v>0</v>
      </c>
      <c r="B51" s="192"/>
      <c r="C51" s="112"/>
      <c r="D51" s="113"/>
      <c r="E51" s="113"/>
      <c r="F51" s="114"/>
      <c r="I51" s="89">
        <f>D18</f>
        <v>0</v>
      </c>
      <c r="J51" s="157"/>
      <c r="K51" s="158"/>
      <c r="L51" s="159"/>
    </row>
    <row r="53" spans="1:16" x14ac:dyDescent="0.25">
      <c r="P53" s="32" t="s">
        <v>45</v>
      </c>
    </row>
    <row r="54" spans="1:16" x14ac:dyDescent="0.25">
      <c r="P54" s="32"/>
    </row>
    <row r="57" spans="1:16" ht="15.75" thickBot="1" x14ac:dyDescent="0.3"/>
    <row r="58" spans="1:16" ht="34.5" thickBot="1" x14ac:dyDescent="0.55000000000000004">
      <c r="A58" s="134" t="s">
        <v>11</v>
      </c>
      <c r="B58" s="135"/>
      <c r="C58" s="135"/>
      <c r="D58" s="135"/>
      <c r="E58" s="135"/>
      <c r="F58" s="135"/>
      <c r="G58" s="135"/>
      <c r="H58" s="15">
        <v>2026</v>
      </c>
    </row>
    <row r="59" spans="1:16" x14ac:dyDescent="0.25">
      <c r="A59"/>
    </row>
    <row r="60" spans="1:16" ht="15.75" thickBot="1" x14ac:dyDescent="0.3">
      <c r="A60"/>
    </row>
    <row r="61" spans="1:16" s="7" customFormat="1" ht="19.5" thickBot="1" x14ac:dyDescent="0.35">
      <c r="A61" s="110" t="s">
        <v>86</v>
      </c>
      <c r="B61" s="111"/>
      <c r="C61" s="111"/>
      <c r="D61" s="111"/>
      <c r="E61" s="111"/>
      <c r="F61" s="111"/>
      <c r="G61" s="111"/>
      <c r="H61" s="111"/>
      <c r="I61" s="9">
        <v>46142</v>
      </c>
      <c r="J61" s="24" t="s">
        <v>12</v>
      </c>
      <c r="K61" s="26">
        <f>IF(D4&lt;$I$61,20,"NU")</f>
        <v>20</v>
      </c>
      <c r="L61" s="7" t="s">
        <v>13</v>
      </c>
    </row>
    <row r="62" spans="1:16" ht="15.75" thickBot="1" x14ac:dyDescent="0.3"/>
    <row r="63" spans="1:16" ht="15.75" thickBot="1" x14ac:dyDescent="0.3">
      <c r="A63" s="3" t="s">
        <v>14</v>
      </c>
      <c r="B63" s="182" t="s">
        <v>62</v>
      </c>
      <c r="C63" s="121"/>
      <c r="D63" s="121"/>
      <c r="E63" s="121"/>
      <c r="F63" s="121"/>
      <c r="G63" s="121"/>
      <c r="H63" s="122"/>
      <c r="I63" s="31" t="s">
        <v>15</v>
      </c>
      <c r="J63" s="49" t="s">
        <v>70</v>
      </c>
      <c r="K63" s="33" t="s">
        <v>58</v>
      </c>
      <c r="L63" s="2"/>
      <c r="M63" s="2"/>
      <c r="N63" s="182" t="s">
        <v>67</v>
      </c>
      <c r="O63" s="122"/>
    </row>
    <row r="64" spans="1:16" ht="30" customHeight="1" x14ac:dyDescent="0.25">
      <c r="A64" s="45">
        <v>1</v>
      </c>
      <c r="B64" s="117" t="s">
        <v>76</v>
      </c>
      <c r="C64" s="118"/>
      <c r="D64" s="118"/>
      <c r="E64" s="118"/>
      <c r="F64" s="118"/>
      <c r="G64" s="118"/>
      <c r="H64" s="119"/>
      <c r="I64" s="46">
        <v>750</v>
      </c>
      <c r="J64" s="50"/>
      <c r="K64" s="60" t="str">
        <f>IF(D9="","Nu ati completat an afiliere",IF(H58=D9,N64*50/100,N64))</f>
        <v>Nu ati completat an afiliere</v>
      </c>
      <c r="L64" s="2"/>
      <c r="M64" s="2"/>
      <c r="N64" s="136" t="str">
        <f>IF(D4="", "Nu ati completat data",IF(D4&lt;$I$61,I64*J64*80/100,I64*J64))</f>
        <v>Nu ati completat data</v>
      </c>
      <c r="O64" s="137"/>
    </row>
    <row r="65" spans="1:18" ht="30" customHeight="1" x14ac:dyDescent="0.25">
      <c r="A65" s="5">
        <v>2</v>
      </c>
      <c r="B65" s="120" t="s">
        <v>77</v>
      </c>
      <c r="C65" s="115"/>
      <c r="D65" s="115"/>
      <c r="E65" s="115"/>
      <c r="F65" s="115"/>
      <c r="G65" s="115"/>
      <c r="H65" s="116"/>
      <c r="I65" s="47">
        <v>400</v>
      </c>
      <c r="J65" s="41"/>
      <c r="K65" s="59" t="str">
        <f>IF(D9="","Nu ati completat an afiliere",IF(H58=D9,N65*50/100,N65))</f>
        <v>Nu ati completat an afiliere</v>
      </c>
      <c r="L65" s="2"/>
      <c r="M65" s="2"/>
      <c r="N65" s="96" t="str">
        <f>IF(D4="", "Nu ati completat data", IF(D4&lt;$I$61,I65*J65*80/100,I65*J65))</f>
        <v>Nu ati completat data</v>
      </c>
      <c r="O65" s="97"/>
    </row>
    <row r="66" spans="1:18" ht="30" customHeight="1" x14ac:dyDescent="0.25">
      <c r="A66" s="5">
        <v>3</v>
      </c>
      <c r="B66" s="120" t="s">
        <v>78</v>
      </c>
      <c r="C66" s="115"/>
      <c r="D66" s="115"/>
      <c r="E66" s="115"/>
      <c r="F66" s="115"/>
      <c r="G66" s="115"/>
      <c r="H66" s="116"/>
      <c r="I66" s="47">
        <v>150</v>
      </c>
      <c r="J66" s="41"/>
      <c r="K66" s="59" t="str">
        <f>IF(D9="","Nu ati completat an afiliere",IF(H58=D9,N66*50/100,N66))</f>
        <v>Nu ati completat an afiliere</v>
      </c>
      <c r="L66" s="2"/>
      <c r="M66" s="2"/>
      <c r="N66" s="96" t="str">
        <f>IF(D4="","Nu ati completat data",IF(D4&lt;$I$61,I66*J66*80/100,I66*J66))</f>
        <v>Nu ati completat data</v>
      </c>
      <c r="O66" s="97"/>
    </row>
    <row r="67" spans="1:18" ht="30" customHeight="1" x14ac:dyDescent="0.25">
      <c r="A67" s="5">
        <v>4</v>
      </c>
      <c r="B67" s="120" t="s">
        <v>79</v>
      </c>
      <c r="C67" s="115"/>
      <c r="D67" s="115"/>
      <c r="E67" s="115"/>
      <c r="F67" s="115"/>
      <c r="G67" s="115"/>
      <c r="H67" s="116"/>
      <c r="I67" s="47">
        <v>750</v>
      </c>
      <c r="J67" s="41"/>
      <c r="K67" s="59" t="str">
        <f>IF(D9="","Nu ati completat an afiliere",IF(H58=D9,N67*50/100,N67))</f>
        <v>Nu ati completat an afiliere</v>
      </c>
      <c r="L67" s="2"/>
      <c r="M67" s="2"/>
      <c r="N67" s="96" t="str">
        <f>IF(D4="", "Nu ati completat data", IF(D4&lt;$I$61,I67*J67*80/100,I67*J67))</f>
        <v>Nu ati completat data</v>
      </c>
      <c r="O67" s="97"/>
    </row>
    <row r="68" spans="1:18" ht="15" customHeight="1" x14ac:dyDescent="0.25">
      <c r="A68" s="5">
        <v>5</v>
      </c>
      <c r="B68" s="120" t="s">
        <v>80</v>
      </c>
      <c r="C68" s="115"/>
      <c r="D68" s="115"/>
      <c r="E68" s="115"/>
      <c r="F68" s="115"/>
      <c r="G68" s="115"/>
      <c r="H68" s="116"/>
      <c r="I68" s="47">
        <v>90</v>
      </c>
      <c r="J68" s="41"/>
      <c r="K68" s="59" t="str">
        <f>N68</f>
        <v>Nu ati completat data</v>
      </c>
      <c r="L68" s="2"/>
      <c r="M68" s="2"/>
      <c r="N68" s="96" t="str">
        <f>IF(D4="","Nu ati completat data", IF(D4&lt;$I$61,I68*J68*80/100,I68*J68))</f>
        <v>Nu ati completat data</v>
      </c>
      <c r="O68" s="97"/>
    </row>
    <row r="69" spans="1:18" ht="15" customHeight="1" x14ac:dyDescent="0.25">
      <c r="A69" s="5">
        <v>6</v>
      </c>
      <c r="B69" s="120" t="s">
        <v>85</v>
      </c>
      <c r="C69" s="115"/>
      <c r="D69" s="115"/>
      <c r="E69" s="115"/>
      <c r="F69" s="115"/>
      <c r="G69" s="115"/>
      <c r="H69" s="116"/>
      <c r="I69" s="47">
        <v>40</v>
      </c>
      <c r="J69" s="41"/>
      <c r="K69" s="59" t="str">
        <f t="shared" ref="K69:K73" si="0">N69</f>
        <v>Nu ati completat data</v>
      </c>
      <c r="L69" s="11"/>
      <c r="M69" s="2"/>
      <c r="N69" s="96" t="str">
        <f>IF(D4="","Nu ati completat data", IF(D4&lt;$I$61,I69*J69*80/100,I69*J69))</f>
        <v>Nu ati completat data</v>
      </c>
      <c r="O69" s="97"/>
    </row>
    <row r="70" spans="1:18" ht="15" customHeight="1" x14ac:dyDescent="0.25">
      <c r="A70" s="5">
        <v>7</v>
      </c>
      <c r="B70" s="120" t="s">
        <v>81</v>
      </c>
      <c r="C70" s="115"/>
      <c r="D70" s="115"/>
      <c r="E70" s="115"/>
      <c r="F70" s="115"/>
      <c r="G70" s="115"/>
      <c r="H70" s="116"/>
      <c r="I70" s="47">
        <v>90</v>
      </c>
      <c r="J70" s="41"/>
      <c r="K70" s="59" t="str">
        <f t="shared" si="0"/>
        <v>Nu ati completat data</v>
      </c>
      <c r="L70" s="2"/>
      <c r="M70" s="2"/>
      <c r="N70" s="96" t="str">
        <f>IF(D4="","Nu ati completat data",IF(D4&lt;$I$61,I70*J70*80/100,I70*J70))</f>
        <v>Nu ati completat data</v>
      </c>
      <c r="O70" s="97"/>
    </row>
    <row r="71" spans="1:18" ht="15" customHeight="1" x14ac:dyDescent="0.25">
      <c r="A71" s="5">
        <v>8</v>
      </c>
      <c r="B71" s="120" t="s">
        <v>82</v>
      </c>
      <c r="C71" s="115"/>
      <c r="D71" s="115"/>
      <c r="E71" s="115"/>
      <c r="F71" s="115"/>
      <c r="G71" s="115"/>
      <c r="H71" s="116"/>
      <c r="I71" s="47">
        <v>750</v>
      </c>
      <c r="J71" s="41"/>
      <c r="K71" s="59" t="str">
        <f t="shared" si="0"/>
        <v>Nu ati completat data</v>
      </c>
      <c r="L71" s="2"/>
      <c r="M71" s="2"/>
      <c r="N71" s="96" t="str">
        <f>IF(D4="","Nu ati completat data",IF(D4&lt;$I$61,I71*J71*80/100,I71*J71))</f>
        <v>Nu ati completat data</v>
      </c>
      <c r="O71" s="97"/>
    </row>
    <row r="72" spans="1:18" ht="15" customHeight="1" x14ac:dyDescent="0.25">
      <c r="A72" s="5">
        <v>9</v>
      </c>
      <c r="B72" s="120" t="s">
        <v>83</v>
      </c>
      <c r="C72" s="115"/>
      <c r="D72" s="115"/>
      <c r="E72" s="115"/>
      <c r="F72" s="115"/>
      <c r="G72" s="115"/>
      <c r="H72" s="116"/>
      <c r="I72" s="47">
        <v>350</v>
      </c>
      <c r="J72" s="41"/>
      <c r="K72" s="59" t="str">
        <f t="shared" si="0"/>
        <v>Nu ati completat data</v>
      </c>
      <c r="L72" s="2"/>
      <c r="M72" s="2"/>
      <c r="N72" s="96" t="str">
        <f>IF(D4="","Nu ati completat data",IF(D4&lt;$I$61,I72*J72*80/100,I72*J72))</f>
        <v>Nu ati completat data</v>
      </c>
      <c r="O72" s="97"/>
    </row>
    <row r="73" spans="1:18" ht="15" customHeight="1" thickBot="1" x14ac:dyDescent="0.3">
      <c r="A73" s="6">
        <v>10</v>
      </c>
      <c r="B73" s="129" t="s">
        <v>84</v>
      </c>
      <c r="C73" s="130"/>
      <c r="D73" s="130"/>
      <c r="E73" s="130"/>
      <c r="F73" s="130"/>
      <c r="G73" s="130"/>
      <c r="H73" s="131"/>
      <c r="I73" s="48">
        <v>60</v>
      </c>
      <c r="J73" s="43"/>
      <c r="K73" s="65">
        <f>I73*J73</f>
        <v>0</v>
      </c>
      <c r="L73" s="2"/>
      <c r="M73" s="2"/>
      <c r="N73" s="180"/>
      <c r="O73" s="181"/>
    </row>
    <row r="74" spans="1:18" ht="15" customHeight="1" thickBot="1" x14ac:dyDescent="0.3">
      <c r="A74" s="123" t="s">
        <v>63</v>
      </c>
      <c r="B74" s="124"/>
      <c r="C74" s="124"/>
      <c r="D74" s="124"/>
      <c r="E74" s="124"/>
      <c r="F74" s="124"/>
      <c r="G74" s="124"/>
      <c r="H74" s="124"/>
      <c r="I74" s="124"/>
      <c r="J74" s="125"/>
      <c r="K74" s="39">
        <f>SUM(K64:K73)</f>
        <v>0</v>
      </c>
      <c r="L74" s="2"/>
      <c r="M74" s="2"/>
      <c r="N74" s="2"/>
    </row>
    <row r="75" spans="1:18" s="34" customFormat="1" ht="15" customHeight="1" x14ac:dyDescent="0.25">
      <c r="A75" s="53" t="s">
        <v>56</v>
      </c>
      <c r="B75" s="55"/>
      <c r="C75" s="55"/>
      <c r="D75" s="55"/>
      <c r="E75" s="55"/>
      <c r="F75" s="55"/>
      <c r="G75" s="52"/>
      <c r="H75" s="52"/>
      <c r="I75" s="51"/>
      <c r="J75" s="56"/>
      <c r="K75" s="52"/>
      <c r="L75" s="52"/>
      <c r="M75" s="52"/>
      <c r="N75" s="52"/>
      <c r="O75" s="52"/>
      <c r="P75" s="52"/>
      <c r="Q75" s="52"/>
      <c r="R75" s="52"/>
    </row>
    <row r="76" spans="1:18" s="34" customFormat="1" ht="15" customHeight="1" x14ac:dyDescent="0.25">
      <c r="A76" s="57">
        <v>5</v>
      </c>
      <c r="B76" s="128" t="s">
        <v>49</v>
      </c>
      <c r="C76" s="128"/>
      <c r="D76" s="128"/>
      <c r="E76" s="128"/>
      <c r="F76" s="128"/>
      <c r="G76" s="128"/>
      <c r="H76" s="128"/>
      <c r="I76" s="128"/>
      <c r="J76" s="128"/>
      <c r="K76" s="128"/>
      <c r="L76" s="128"/>
      <c r="M76" s="128"/>
      <c r="N76" s="128"/>
      <c r="O76" s="128"/>
      <c r="P76" s="128"/>
      <c r="Q76" s="128"/>
      <c r="R76" s="128"/>
    </row>
    <row r="77" spans="1:18" s="34" customFormat="1" ht="15" customHeight="1" x14ac:dyDescent="0.25">
      <c r="A77" s="51">
        <v>6</v>
      </c>
      <c r="B77" s="128" t="s">
        <v>47</v>
      </c>
      <c r="C77" s="144"/>
      <c r="D77" s="144"/>
      <c r="E77" s="144"/>
      <c r="F77" s="144"/>
      <c r="G77" s="144"/>
      <c r="H77" s="144"/>
      <c r="I77" s="144"/>
      <c r="J77" s="144"/>
      <c r="K77" s="144"/>
      <c r="L77" s="144"/>
      <c r="M77" s="144"/>
      <c r="N77" s="144"/>
      <c r="O77" s="144"/>
      <c r="P77" s="144"/>
      <c r="Q77" s="144"/>
      <c r="R77" s="52"/>
    </row>
    <row r="78" spans="1:18" s="34" customFormat="1" x14ac:dyDescent="0.25">
      <c r="A78" s="51">
        <v>7</v>
      </c>
      <c r="B78" s="175" t="s">
        <v>48</v>
      </c>
      <c r="C78" s="175"/>
      <c r="D78" s="175"/>
      <c r="E78" s="175"/>
      <c r="F78" s="175"/>
      <c r="G78" s="175"/>
      <c r="H78" s="175"/>
      <c r="I78" s="175"/>
      <c r="J78" s="175"/>
      <c r="K78" s="175"/>
      <c r="L78" s="175"/>
      <c r="M78" s="175"/>
      <c r="N78" s="175"/>
      <c r="O78" s="175"/>
      <c r="P78" s="175"/>
      <c r="Q78" s="55"/>
      <c r="R78" s="52"/>
    </row>
    <row r="79" spans="1:18" s="34" customFormat="1" x14ac:dyDescent="0.25">
      <c r="A79" s="51">
        <v>8</v>
      </c>
      <c r="B79" s="175" t="s">
        <v>46</v>
      </c>
      <c r="C79" s="175"/>
      <c r="D79" s="175"/>
      <c r="E79" s="175"/>
      <c r="F79" s="175"/>
      <c r="G79" s="175"/>
      <c r="H79" s="175"/>
      <c r="I79" s="175"/>
      <c r="J79" s="175"/>
      <c r="K79" s="175"/>
      <c r="L79" s="175"/>
      <c r="M79" s="175"/>
      <c r="N79" s="175"/>
      <c r="O79" s="175"/>
      <c r="P79" s="175"/>
      <c r="Q79" s="175"/>
      <c r="R79" s="52"/>
    </row>
    <row r="80" spans="1:18" s="34" customFormat="1" x14ac:dyDescent="0.25">
      <c r="A80" s="51">
        <v>9</v>
      </c>
      <c r="B80" s="144" t="s">
        <v>69</v>
      </c>
      <c r="C80" s="144"/>
      <c r="D80" s="144"/>
      <c r="E80" s="144"/>
      <c r="F80" s="144"/>
      <c r="G80" s="144"/>
      <c r="H80" s="144"/>
      <c r="I80" s="144"/>
      <c r="J80" s="144"/>
      <c r="K80" s="144"/>
      <c r="L80" s="144"/>
      <c r="M80" s="144"/>
      <c r="N80" s="144"/>
      <c r="O80" s="144"/>
      <c r="P80" s="144"/>
      <c r="Q80" s="52"/>
      <c r="R80" s="52"/>
    </row>
    <row r="81" spans="1:18" s="34" customFormat="1" ht="15" customHeight="1" x14ac:dyDescent="0.25">
      <c r="A81" s="14"/>
    </row>
    <row r="82" spans="1:18" ht="30" customHeight="1" thickBot="1" x14ac:dyDescent="0.3">
      <c r="A82" s="126" t="s">
        <v>72</v>
      </c>
      <c r="B82" s="127"/>
      <c r="C82" s="109" t="s">
        <v>32</v>
      </c>
      <c r="D82" s="109"/>
      <c r="E82" s="109"/>
      <c r="F82" s="109"/>
      <c r="G82" s="34"/>
      <c r="H82" s="34"/>
      <c r="I82" s="34"/>
      <c r="J82" s="34"/>
      <c r="K82" s="34"/>
      <c r="L82" s="34"/>
      <c r="M82" s="34"/>
      <c r="N82" s="34"/>
      <c r="O82" s="34"/>
      <c r="P82" s="34"/>
      <c r="Q82" s="34"/>
      <c r="R82" s="34"/>
    </row>
    <row r="83" spans="1:18" ht="60" customHeight="1" thickBot="1" x14ac:dyDescent="0.3">
      <c r="A83" s="173"/>
      <c r="B83" s="174"/>
      <c r="C83" s="112"/>
      <c r="D83" s="113"/>
      <c r="E83" s="113"/>
      <c r="F83" s="114"/>
      <c r="G83" s="34"/>
      <c r="H83" s="34"/>
      <c r="I83" s="35"/>
      <c r="J83" s="25"/>
      <c r="K83" s="34"/>
      <c r="L83" s="34"/>
      <c r="M83" s="34"/>
      <c r="N83" s="34"/>
      <c r="O83" s="34"/>
      <c r="P83" s="34"/>
      <c r="Q83" s="34"/>
      <c r="R83" s="34"/>
    </row>
    <row r="85" spans="1:18" ht="30" customHeight="1" thickBot="1" x14ac:dyDescent="0.3">
      <c r="A85" s="176" t="s">
        <v>59</v>
      </c>
      <c r="B85" s="176"/>
      <c r="C85" s="176"/>
      <c r="D85" s="176"/>
      <c r="E85" s="176"/>
      <c r="F85" s="176"/>
      <c r="G85" s="176"/>
      <c r="H85" s="176"/>
      <c r="I85" s="176"/>
      <c r="J85" s="176"/>
      <c r="K85" s="176"/>
      <c r="L85" s="14"/>
      <c r="M85" s="14"/>
      <c r="N85" s="14"/>
      <c r="O85" s="14"/>
      <c r="P85" s="14"/>
    </row>
    <row r="86" spans="1:18" ht="15.75" thickBot="1" x14ac:dyDescent="0.3">
      <c r="A86" s="30" t="s">
        <v>60</v>
      </c>
      <c r="B86" s="121" t="s">
        <v>61</v>
      </c>
      <c r="C86" s="121"/>
      <c r="D86" s="121"/>
      <c r="E86" s="121"/>
      <c r="F86" s="121"/>
      <c r="G86" s="121"/>
      <c r="H86" s="122"/>
      <c r="I86" s="33" t="s">
        <v>15</v>
      </c>
    </row>
    <row r="87" spans="1:18" ht="15" customHeight="1" x14ac:dyDescent="0.25">
      <c r="A87" s="4">
        <v>1</v>
      </c>
      <c r="B87" s="132" t="s">
        <v>16</v>
      </c>
      <c r="C87" s="132"/>
      <c r="D87" s="132"/>
      <c r="E87" s="132"/>
      <c r="F87" s="132"/>
      <c r="G87" s="132"/>
      <c r="H87" s="133"/>
      <c r="I87" s="36">
        <v>70</v>
      </c>
      <c r="J87" s="2"/>
      <c r="K87" s="2"/>
    </row>
    <row r="88" spans="1:18" ht="30" customHeight="1" x14ac:dyDescent="0.25">
      <c r="A88" s="62">
        <v>2</v>
      </c>
      <c r="B88" s="115" t="s">
        <v>17</v>
      </c>
      <c r="C88" s="115"/>
      <c r="D88" s="115"/>
      <c r="E88" s="115"/>
      <c r="F88" s="115"/>
      <c r="G88" s="115"/>
      <c r="H88" s="116"/>
      <c r="I88" s="37">
        <v>150</v>
      </c>
      <c r="J88" s="2"/>
      <c r="K88" s="2"/>
    </row>
    <row r="89" spans="1:18" x14ac:dyDescent="0.25">
      <c r="A89" s="5">
        <v>3</v>
      </c>
      <c r="B89" s="115" t="s">
        <v>18</v>
      </c>
      <c r="C89" s="115"/>
      <c r="D89" s="115"/>
      <c r="E89" s="115"/>
      <c r="F89" s="115"/>
      <c r="G89" s="115"/>
      <c r="H89" s="116"/>
      <c r="I89" s="37">
        <v>40</v>
      </c>
      <c r="J89" s="2"/>
      <c r="K89" s="2"/>
    </row>
    <row r="90" spans="1:18" ht="30" customHeight="1" x14ac:dyDescent="0.25">
      <c r="A90" s="5">
        <v>4</v>
      </c>
      <c r="B90" s="115" t="s">
        <v>19</v>
      </c>
      <c r="C90" s="115"/>
      <c r="D90" s="115"/>
      <c r="E90" s="115"/>
      <c r="F90" s="115"/>
      <c r="G90" s="115"/>
      <c r="H90" s="116"/>
      <c r="I90" s="37">
        <v>80</v>
      </c>
      <c r="J90" s="2"/>
      <c r="K90" s="2"/>
    </row>
    <row r="91" spans="1:18" ht="30" customHeight="1" x14ac:dyDescent="0.25">
      <c r="A91" s="5">
        <v>5</v>
      </c>
      <c r="B91" s="115" t="s">
        <v>20</v>
      </c>
      <c r="C91" s="115"/>
      <c r="D91" s="115"/>
      <c r="E91" s="115"/>
      <c r="F91" s="115"/>
      <c r="G91" s="115"/>
      <c r="H91" s="116"/>
      <c r="I91" s="63" t="s">
        <v>74</v>
      </c>
      <c r="J91" s="2"/>
      <c r="K91" s="2"/>
    </row>
    <row r="92" spans="1:18" ht="30" customHeight="1" x14ac:dyDescent="0.25">
      <c r="A92" s="5">
        <v>6</v>
      </c>
      <c r="B92" s="115" t="s">
        <v>21</v>
      </c>
      <c r="C92" s="115"/>
      <c r="D92" s="115"/>
      <c r="E92" s="115"/>
      <c r="F92" s="115"/>
      <c r="G92" s="115"/>
      <c r="H92" s="116"/>
      <c r="I92" s="63" t="s">
        <v>74</v>
      </c>
      <c r="J92" s="2"/>
      <c r="K92" s="2"/>
    </row>
    <row r="93" spans="1:18" x14ac:dyDescent="0.25">
      <c r="A93" s="5">
        <v>7</v>
      </c>
      <c r="B93" s="115" t="s">
        <v>22</v>
      </c>
      <c r="C93" s="115"/>
      <c r="D93" s="115"/>
      <c r="E93" s="115"/>
      <c r="F93" s="115"/>
      <c r="G93" s="115"/>
      <c r="H93" s="116"/>
      <c r="I93" s="37">
        <v>100</v>
      </c>
      <c r="J93" s="2"/>
      <c r="K93" s="2"/>
    </row>
    <row r="94" spans="1:18" x14ac:dyDescent="0.25">
      <c r="A94" s="5">
        <v>8</v>
      </c>
      <c r="B94" s="115" t="s">
        <v>23</v>
      </c>
      <c r="C94" s="115"/>
      <c r="D94" s="115"/>
      <c r="E94" s="115"/>
      <c r="F94" s="115"/>
      <c r="G94" s="115"/>
      <c r="H94" s="116"/>
      <c r="I94" s="37">
        <v>70</v>
      </c>
      <c r="J94" s="2"/>
      <c r="K94" s="2"/>
    </row>
    <row r="95" spans="1:18" x14ac:dyDescent="0.25">
      <c r="A95" s="5">
        <v>9</v>
      </c>
      <c r="B95" s="115" t="s">
        <v>24</v>
      </c>
      <c r="C95" s="115"/>
      <c r="D95" s="115"/>
      <c r="E95" s="115"/>
      <c r="F95" s="115"/>
      <c r="G95" s="115"/>
      <c r="H95" s="116"/>
      <c r="I95" s="37">
        <v>600</v>
      </c>
      <c r="J95" s="2"/>
      <c r="K95" s="2"/>
    </row>
    <row r="96" spans="1:18" x14ac:dyDescent="0.25">
      <c r="A96" s="5">
        <v>10</v>
      </c>
      <c r="B96" s="189" t="s">
        <v>25</v>
      </c>
      <c r="C96" s="189"/>
      <c r="D96" s="189"/>
      <c r="E96" s="189"/>
      <c r="F96" s="189"/>
      <c r="G96" s="189"/>
      <c r="H96" s="190"/>
      <c r="I96" s="37">
        <v>500</v>
      </c>
      <c r="J96" s="2"/>
      <c r="K96" s="2"/>
    </row>
    <row r="97" spans="1:17" ht="15.75" thickBot="1" x14ac:dyDescent="0.3">
      <c r="A97" s="10">
        <v>11</v>
      </c>
      <c r="B97" s="170" t="s">
        <v>26</v>
      </c>
      <c r="C97" s="171"/>
      <c r="D97" s="171"/>
      <c r="E97" s="171"/>
      <c r="F97" s="171"/>
      <c r="G97" s="171"/>
      <c r="H97" s="172"/>
      <c r="I97" s="38">
        <v>300</v>
      </c>
      <c r="J97" s="2"/>
      <c r="K97" s="2"/>
    </row>
    <row r="98" spans="1:17" x14ac:dyDescent="0.25">
      <c r="A98" s="53" t="s">
        <v>56</v>
      </c>
      <c r="B98" s="52"/>
      <c r="C98" s="52"/>
      <c r="D98" s="52"/>
      <c r="E98" s="52"/>
      <c r="F98" s="52"/>
      <c r="G98" s="52"/>
      <c r="H98" s="52"/>
      <c r="I98" s="52"/>
      <c r="J98" s="52"/>
      <c r="K98" s="52"/>
      <c r="L98" s="52"/>
      <c r="M98" s="52"/>
      <c r="N98" s="52"/>
      <c r="O98" s="52"/>
      <c r="P98" s="52"/>
    </row>
    <row r="99" spans="1:17" ht="15" customHeight="1" x14ac:dyDescent="0.25">
      <c r="A99" s="51">
        <v>10</v>
      </c>
      <c r="B99" s="144" t="s">
        <v>27</v>
      </c>
      <c r="C99" s="144"/>
      <c r="D99" s="144"/>
      <c r="E99" s="144"/>
      <c r="F99" s="144"/>
      <c r="G99" s="144"/>
      <c r="H99" s="144"/>
      <c r="I99" s="144"/>
      <c r="J99" s="144"/>
      <c r="K99" s="144"/>
      <c r="L99" s="144"/>
      <c r="M99" s="144"/>
      <c r="N99" s="144"/>
      <c r="O99" s="144"/>
      <c r="P99" s="144"/>
      <c r="Q99" s="8"/>
    </row>
    <row r="100" spans="1:17" ht="15" customHeight="1" x14ac:dyDescent="0.25">
      <c r="A100" s="51">
        <v>11</v>
      </c>
      <c r="B100" s="144" t="s">
        <v>28</v>
      </c>
      <c r="C100" s="144"/>
      <c r="D100" s="144"/>
      <c r="E100" s="144"/>
      <c r="F100" s="144"/>
      <c r="G100" s="144"/>
      <c r="H100" s="144"/>
      <c r="I100" s="144"/>
      <c r="J100" s="144"/>
      <c r="K100" s="144"/>
      <c r="L100" s="144"/>
      <c r="M100" s="144"/>
      <c r="N100" s="144"/>
      <c r="O100" s="144"/>
      <c r="P100" s="144"/>
      <c r="Q100" s="8"/>
    </row>
    <row r="101" spans="1:17" ht="15" customHeight="1" x14ac:dyDescent="0.25">
      <c r="A101" s="51">
        <v>12</v>
      </c>
      <c r="B101" s="144" t="s">
        <v>50</v>
      </c>
      <c r="C101" s="144"/>
      <c r="D101" s="144"/>
      <c r="E101" s="144"/>
      <c r="F101" s="144"/>
      <c r="G101" s="144"/>
      <c r="H101" s="144"/>
      <c r="I101" s="144"/>
      <c r="J101" s="144"/>
      <c r="K101" s="144"/>
      <c r="L101" s="144"/>
      <c r="M101" s="144"/>
      <c r="N101" s="144"/>
      <c r="O101" s="144"/>
      <c r="P101" s="144"/>
      <c r="Q101" s="8"/>
    </row>
    <row r="102" spans="1:17" ht="30" customHeight="1" x14ac:dyDescent="0.25">
      <c r="A102" s="58">
        <v>13</v>
      </c>
      <c r="B102" s="128" t="s">
        <v>71</v>
      </c>
      <c r="C102" s="128"/>
      <c r="D102" s="128"/>
      <c r="E102" s="128"/>
      <c r="F102" s="128"/>
      <c r="G102" s="128"/>
      <c r="H102" s="128"/>
      <c r="I102" s="128"/>
      <c r="J102" s="128"/>
      <c r="K102" s="128"/>
      <c r="L102" s="128"/>
      <c r="M102" s="128"/>
      <c r="N102" s="128"/>
      <c r="O102" s="128"/>
      <c r="P102" s="128"/>
      <c r="Q102" s="20"/>
    </row>
    <row r="103" spans="1:17" ht="15" customHeight="1" x14ac:dyDescent="0.25">
      <c r="A103" s="51">
        <v>14</v>
      </c>
      <c r="B103" s="144" t="s">
        <v>44</v>
      </c>
      <c r="C103" s="144"/>
      <c r="D103" s="144"/>
      <c r="E103" s="144"/>
      <c r="F103" s="144"/>
      <c r="G103" s="144"/>
      <c r="H103" s="144"/>
      <c r="I103" s="144"/>
      <c r="J103" s="144"/>
      <c r="K103" s="144"/>
      <c r="L103" s="144"/>
      <c r="M103" s="144"/>
      <c r="N103" s="144"/>
      <c r="O103" s="144"/>
      <c r="P103" s="144"/>
      <c r="Q103" s="8"/>
    </row>
    <row r="106" spans="1:17" ht="18.75" x14ac:dyDescent="0.3">
      <c r="N106" s="107" t="s">
        <v>29</v>
      </c>
      <c r="O106" s="107"/>
    </row>
    <row r="107" spans="1:17" ht="18.75" x14ac:dyDescent="0.3">
      <c r="N107" s="107" t="s">
        <v>30</v>
      </c>
      <c r="O107" s="107"/>
    </row>
    <row r="108" spans="1:17" x14ac:dyDescent="0.25">
      <c r="P108" s="32" t="s">
        <v>51</v>
      </c>
    </row>
    <row r="109" spans="1:17" x14ac:dyDescent="0.25">
      <c r="P109" s="64"/>
    </row>
    <row r="113" spans="16:16" x14ac:dyDescent="0.25">
      <c r="P113" s="32"/>
    </row>
    <row r="115" spans="16:16" x14ac:dyDescent="0.25">
      <c r="P115" s="32"/>
    </row>
    <row r="118" spans="16:16" x14ac:dyDescent="0.25">
      <c r="P118" s="32"/>
    </row>
  </sheetData>
  <sheetProtection algorithmName="SHA-512" hashValue="QRywAYKoKFKwKo73qTw5H1lKflQVCBXngxjrZpYpPWaMhLhPFdvsRgut0wc0dadf/rj5Zoaz191M/+xk+//e3w==" saltValue="HKhAd44cXp9hIE3L82r3iQ==" spinCount="100000" sheet="1" objects="1" scenarios="1"/>
  <mergeCells count="112">
    <mergeCell ref="C42:F42"/>
    <mergeCell ref="C45:F45"/>
    <mergeCell ref="B69:H69"/>
    <mergeCell ref="N71:O71"/>
    <mergeCell ref="N72:O72"/>
    <mergeCell ref="N73:O73"/>
    <mergeCell ref="N63:O63"/>
    <mergeCell ref="A2:P2"/>
    <mergeCell ref="A4:C4"/>
    <mergeCell ref="D11:H11"/>
    <mergeCell ref="B70:H70"/>
    <mergeCell ref="B71:H71"/>
    <mergeCell ref="A13:C13"/>
    <mergeCell ref="A14:C14"/>
    <mergeCell ref="A51:B51"/>
    <mergeCell ref="A50:B50"/>
    <mergeCell ref="B20:P20"/>
    <mergeCell ref="D13:H13"/>
    <mergeCell ref="D14:H14"/>
    <mergeCell ref="D15:H15"/>
    <mergeCell ref="D16:H16"/>
    <mergeCell ref="B63:H63"/>
    <mergeCell ref="C39:F39"/>
    <mergeCell ref="C40:F40"/>
    <mergeCell ref="C41:F41"/>
    <mergeCell ref="B97:H97"/>
    <mergeCell ref="B94:H94"/>
    <mergeCell ref="A83:B83"/>
    <mergeCell ref="C83:F83"/>
    <mergeCell ref="B76:R76"/>
    <mergeCell ref="B77:Q77"/>
    <mergeCell ref="B78:P78"/>
    <mergeCell ref="B79:Q79"/>
    <mergeCell ref="B80:P80"/>
    <mergeCell ref="A85:K85"/>
    <mergeCell ref="B95:H95"/>
    <mergeCell ref="B96:H96"/>
    <mergeCell ref="B91:H91"/>
    <mergeCell ref="B92:H92"/>
    <mergeCell ref="B93:H93"/>
    <mergeCell ref="D4:H4"/>
    <mergeCell ref="D12:H12"/>
    <mergeCell ref="B103:P103"/>
    <mergeCell ref="A23:P23"/>
    <mergeCell ref="A6:O6"/>
    <mergeCell ref="B99:P99"/>
    <mergeCell ref="B100:P100"/>
    <mergeCell ref="B101:P101"/>
    <mergeCell ref="A17:C17"/>
    <mergeCell ref="D17:H17"/>
    <mergeCell ref="B47:P47"/>
    <mergeCell ref="B48:P48"/>
    <mergeCell ref="B21:O21"/>
    <mergeCell ref="A15:C15"/>
    <mergeCell ref="A16:C16"/>
    <mergeCell ref="A11:C11"/>
    <mergeCell ref="J51:L51"/>
    <mergeCell ref="D8:H8"/>
    <mergeCell ref="D9:H9"/>
    <mergeCell ref="D10:H10"/>
    <mergeCell ref="A8:C8"/>
    <mergeCell ref="A9:C9"/>
    <mergeCell ref="A10:C10"/>
    <mergeCell ref="A12:C12"/>
    <mergeCell ref="N106:O106"/>
    <mergeCell ref="N107:O107"/>
    <mergeCell ref="C50:F50"/>
    <mergeCell ref="J50:L50"/>
    <mergeCell ref="A61:H61"/>
    <mergeCell ref="C51:F51"/>
    <mergeCell ref="B90:H90"/>
    <mergeCell ref="B64:H64"/>
    <mergeCell ref="B65:H65"/>
    <mergeCell ref="B66:H66"/>
    <mergeCell ref="B67:H67"/>
    <mergeCell ref="B68:H68"/>
    <mergeCell ref="B86:H86"/>
    <mergeCell ref="A74:J74"/>
    <mergeCell ref="A82:B82"/>
    <mergeCell ref="C82:F82"/>
    <mergeCell ref="B102:P102"/>
    <mergeCell ref="B72:H72"/>
    <mergeCell ref="B73:H73"/>
    <mergeCell ref="B87:H87"/>
    <mergeCell ref="B88:H88"/>
    <mergeCell ref="A58:G58"/>
    <mergeCell ref="B89:H89"/>
    <mergeCell ref="N64:O64"/>
    <mergeCell ref="A18:C18"/>
    <mergeCell ref="D18:H18"/>
    <mergeCell ref="N66:O66"/>
    <mergeCell ref="N67:O67"/>
    <mergeCell ref="N68:O68"/>
    <mergeCell ref="N69:O69"/>
    <mergeCell ref="N70:O70"/>
    <mergeCell ref="C33:F33"/>
    <mergeCell ref="C34:F34"/>
    <mergeCell ref="C35:F35"/>
    <mergeCell ref="C36:F36"/>
    <mergeCell ref="C37:F37"/>
    <mergeCell ref="C38:F38"/>
    <mergeCell ref="N65:O65"/>
    <mergeCell ref="C25:F25"/>
    <mergeCell ref="C26:F26"/>
    <mergeCell ref="C27:F27"/>
    <mergeCell ref="C28:F28"/>
    <mergeCell ref="C29:F29"/>
    <mergeCell ref="C30:F30"/>
    <mergeCell ref="C31:F31"/>
    <mergeCell ref="C32:F32"/>
    <mergeCell ref="C43:F43"/>
    <mergeCell ref="C44:F44"/>
  </mergeCells>
  <phoneticPr fontId="9" type="noConversion"/>
  <dataValidations count="7">
    <dataValidation type="list" allowBlank="1" showInputMessage="1" showErrorMessage="1" sqref="L26:L45" xr:uid="{B618AFF2-51FD-4B21-9428-F9A1A1B9EE66}">
      <formula1>"Sportiv, Antrenor, Instructor sportiv, Team manager"</formula1>
    </dataValidation>
    <dataValidation type="list" allowBlank="1" showInputMessage="1" showErrorMessage="1" sqref="M26:M45" xr:uid="{FD7CDFD5-5396-4702-AF0B-24AA6035B618}">
      <formula1>"Senior, Junior"</formula1>
    </dataValidation>
    <dataValidation type="list" allowBlank="1" showInputMessage="1" showErrorMessage="1" sqref="K26:K45" xr:uid="{A5BB6AFE-BAEC-4093-B51F-4F91756FE196}">
      <formula1>"Aeromodelism, Automodelism, Navomodelism, Rachetomodelism"</formula1>
    </dataValidation>
    <dataValidation type="list" allowBlank="1" showInputMessage="1" showErrorMessage="1" sqref="B26:B45" xr:uid="{34E455C7-D407-4289-ABAA-9FEEFB863952}">
      <formula1>"Viza anuala, Viza transfer, Legitimatie"</formula1>
    </dataValidation>
    <dataValidation type="date" allowBlank="1" showInputMessage="1" showErrorMessage="1" sqref="D4:H4" xr:uid="{78D46B64-95C1-4672-8BED-89EAFB145305}">
      <formula1>24838</formula1>
      <formula2>46388</formula2>
    </dataValidation>
    <dataValidation type="date" allowBlank="1" showInputMessage="1" showErrorMessage="1" sqref="O26:O45" xr:uid="{C5E82F40-AFE2-43A1-8575-67197A1C7096}">
      <formula1>1</formula1>
      <formula2>46388</formula2>
    </dataValidation>
    <dataValidation type="date" allowBlank="1" showInputMessage="1" showErrorMessage="1" sqref="G26:G45" xr:uid="{BA5890C1-60D7-454F-B6FF-225F4C02BDF7}">
      <formula1>18264</formula1>
      <formula2>46388</formula2>
    </dataValidation>
  </dataValidations>
  <pageMargins left="0.7" right="0.7" top="0.75" bottom="0.75" header="0.3" footer="0.3"/>
  <pageSetup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 Taxe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Federatia Modelism</dc:creator>
  <cp:lastModifiedBy>Federatia Modelism</cp:lastModifiedBy>
  <cp:lastPrinted>2026-01-02T17:03:10Z</cp:lastPrinted>
  <dcterms:created xsi:type="dcterms:W3CDTF">2025-12-30T20:02:41Z</dcterms:created>
  <dcterms:modified xsi:type="dcterms:W3CDTF">2026-01-20T16:38:30Z</dcterms:modified>
</cp:coreProperties>
</file>